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kenya.hitchens\Downloads\coun phd attachments\"/>
    </mc:Choice>
  </mc:AlternateContent>
  <xr:revisionPtr revIDLastSave="0" documentId="13_ncr:1_{DE679087-25A0-4B21-AD1B-C77C53A63DE9}" xr6:coauthVersionLast="47" xr6:coauthVersionMax="47" xr10:uidLastSave="{00000000-0000-0000-0000-000000000000}"/>
  <bookViews>
    <workbookView xWindow="-120" yWindow="-120" windowWidth="29040" windowHeight="15720" xr2:uid="{00000000-000D-0000-FFFF-FFFF00000000}"/>
  </bookViews>
  <sheets>
    <sheet name="Instructions" sheetId="6" r:id="rId1"/>
    <sheet name="Program Disclosures" sheetId="8" r:id="rId2"/>
    <sheet name="Time to Completion" sheetId="1" r:id="rId3"/>
    <sheet name="Program Costs" sheetId="5" r:id="rId4"/>
    <sheet name="Internships" sheetId="2" r:id="rId5"/>
    <sheet name="Attrition" sheetId="3" r:id="rId6"/>
    <sheet name="Licensure" sheetId="4" r:id="rId7"/>
    <sheet name="Sheet1" sheetId="7" state="hidden" r:id="rId8"/>
  </sheets>
  <definedNames>
    <definedName name="OLE_LINK1" localSheetId="1">'Program Disclosures'!#REF!</definedName>
    <definedName name="OLE_LINK1" localSheetId="2">'Time to Completion'!#REF!</definedName>
    <definedName name="_xlnm.Print_Area" localSheetId="5">Attrition!$B$1:$V$12</definedName>
    <definedName name="_xlnm.Print_Area" localSheetId="6">Licensure!$A$1:$D$20</definedName>
    <definedName name="_xlnm.Print_Area" localSheetId="3">'Program Costs'!$A$1:$D$20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3" l="1"/>
  <c r="R9" i="3"/>
  <c r="P9" i="3"/>
  <c r="N9" i="3"/>
  <c r="L9" i="3"/>
  <c r="J9" i="3"/>
  <c r="H9" i="3"/>
  <c r="F9" i="3"/>
  <c r="D9" i="3"/>
  <c r="T8" i="3"/>
  <c r="R8" i="3"/>
  <c r="P8" i="3"/>
  <c r="N8" i="3"/>
  <c r="L8" i="3"/>
  <c r="J8" i="3"/>
  <c r="H8" i="3"/>
  <c r="F8" i="3"/>
  <c r="D8" i="3"/>
  <c r="P7" i="3"/>
  <c r="N7" i="3"/>
  <c r="L7" i="3"/>
  <c r="J7" i="3"/>
  <c r="H7" i="3"/>
  <c r="F7" i="3"/>
  <c r="D7" i="3"/>
  <c r="T27" i="2"/>
  <c r="R27" i="2"/>
  <c r="P27" i="2"/>
  <c r="N27" i="2"/>
  <c r="L27" i="2"/>
  <c r="J27" i="2"/>
  <c r="H27" i="2"/>
  <c r="F27" i="2"/>
  <c r="D27" i="2"/>
  <c r="T26" i="2"/>
  <c r="R26" i="2"/>
  <c r="P26" i="2"/>
  <c r="N26" i="2"/>
  <c r="L26" i="2"/>
  <c r="J26" i="2"/>
  <c r="H26" i="2"/>
  <c r="F26" i="2"/>
  <c r="D26" i="2"/>
  <c r="T11" i="2"/>
  <c r="R11" i="2"/>
  <c r="P11" i="2"/>
  <c r="N11" i="2"/>
  <c r="L11" i="2"/>
  <c r="J11" i="2"/>
  <c r="H11" i="2"/>
  <c r="F11" i="2"/>
  <c r="D11" i="2"/>
  <c r="T10" i="2"/>
  <c r="R10" i="2"/>
  <c r="P10" i="2"/>
  <c r="N10" i="2"/>
  <c r="L10" i="2"/>
  <c r="J10" i="2"/>
  <c r="H10" i="2"/>
  <c r="F10" i="2"/>
  <c r="D10" i="2"/>
  <c r="T9" i="2"/>
  <c r="R9" i="2"/>
  <c r="P9" i="2"/>
  <c r="N9" i="2"/>
  <c r="L9" i="2"/>
  <c r="J9" i="2"/>
  <c r="H9" i="2"/>
  <c r="F9" i="2"/>
  <c r="D9" i="2"/>
  <c r="T8" i="2"/>
  <c r="R8" i="2"/>
  <c r="P8" i="2"/>
  <c r="N8" i="2"/>
  <c r="L8" i="2"/>
  <c r="J8" i="2"/>
  <c r="H8" i="2"/>
  <c r="F8" i="2"/>
  <c r="D8" i="2"/>
  <c r="T7" i="2"/>
  <c r="R7" i="2"/>
  <c r="P7" i="2"/>
  <c r="N7" i="2"/>
  <c r="L7" i="2"/>
  <c r="J7" i="2"/>
  <c r="H7" i="2"/>
  <c r="F7" i="2"/>
  <c r="D7" i="2"/>
  <c r="T6" i="2"/>
  <c r="R6" i="2"/>
  <c r="P6" i="2"/>
  <c r="N6" i="2"/>
  <c r="L6" i="2"/>
  <c r="J6" i="2"/>
  <c r="H6" i="2"/>
  <c r="F6" i="2"/>
  <c r="D6" i="2"/>
  <c r="T13" i="1"/>
  <c r="R13" i="1"/>
  <c r="P13" i="1"/>
  <c r="N13" i="1"/>
  <c r="L13" i="1"/>
  <c r="J13" i="1"/>
  <c r="H13" i="1"/>
  <c r="F13" i="1"/>
  <c r="D13" i="1"/>
  <c r="T12" i="1"/>
  <c r="R12" i="1"/>
  <c r="P12" i="1"/>
  <c r="N12" i="1"/>
  <c r="L12" i="1"/>
  <c r="J12" i="1"/>
  <c r="H12" i="1"/>
  <c r="F12" i="1"/>
  <c r="D12" i="1"/>
  <c r="T11" i="1"/>
  <c r="R11" i="1"/>
  <c r="P11" i="1"/>
  <c r="N11" i="1"/>
  <c r="L11" i="1"/>
  <c r="J11" i="1"/>
  <c r="H11" i="1"/>
  <c r="F11" i="1"/>
  <c r="D11" i="1"/>
  <c r="T10" i="1"/>
  <c r="R10" i="1"/>
  <c r="P10" i="1"/>
  <c r="N10" i="1"/>
  <c r="L10" i="1"/>
  <c r="J10" i="1"/>
  <c r="H10" i="1"/>
  <c r="F10" i="1"/>
  <c r="D10" i="1"/>
  <c r="T9" i="1"/>
  <c r="R9" i="1"/>
  <c r="P9" i="1"/>
  <c r="N9" i="1"/>
  <c r="L9" i="1"/>
  <c r="J9" i="1"/>
  <c r="H9" i="1"/>
  <c r="F9" i="1"/>
  <c r="D9" i="1"/>
  <c r="V27" i="2" l="1"/>
  <c r="W10" i="1"/>
  <c r="W11" i="1"/>
  <c r="W12" i="1"/>
  <c r="W13" i="1"/>
  <c r="W9" i="1"/>
  <c r="W5" i="1" l="1"/>
  <c r="V26" i="2"/>
  <c r="V9" i="1" l="1"/>
  <c r="V10" i="1"/>
  <c r="V11" i="1"/>
  <c r="V12" i="1"/>
  <c r="V13" i="1"/>
  <c r="X9" i="1"/>
  <c r="X10" i="1"/>
  <c r="X11" i="1"/>
  <c r="X12" i="1"/>
  <c r="X13" i="1"/>
  <c r="C6" i="4" l="1"/>
  <c r="V9" i="3"/>
  <c r="V8" i="3"/>
  <c r="V11" i="2"/>
  <c r="V10" i="2"/>
  <c r="V9" i="2"/>
  <c r="V8" i="2"/>
  <c r="V7" i="2"/>
  <c r="V6" i="2"/>
</calcChain>
</file>

<file path=xl/sharedStrings.xml><?xml version="1.0" encoding="utf-8"?>
<sst xmlns="http://schemas.openxmlformats.org/spreadsheetml/2006/main" count="230" uniqueCount="88">
  <si>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</si>
  <si>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</si>
  <si>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</si>
  <si>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</si>
  <si>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indexed="12"/>
        <rFont val="Calibri"/>
        <family val="2"/>
      </rPr>
      <t>here</t>
    </r>
    <r>
      <rPr>
        <sz val="11"/>
        <color indexed="8"/>
        <rFont val="Calibri"/>
        <family val="2"/>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indexed="12"/>
        <rFont val="Calibri"/>
        <family val="2"/>
      </rPr>
      <t>apaaccred@apa.org</t>
    </r>
    <r>
      <rPr>
        <sz val="11"/>
        <color indexed="8"/>
        <rFont val="Calibri"/>
        <family val="2"/>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</si>
  <si>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</si>
  <si>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</si>
  <si>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</si>
  <si>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</si>
  <si>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</si>
  <si>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_____ Yes
__x___ No</t>
  </si>
  <si>
    <t>If yes, provide website link (or content from brochure) where this specific information is presented:</t>
  </si>
  <si>
    <t>Time to Completion for all students entering the program</t>
  </si>
  <si>
    <t>Outcome</t>
  </si>
  <si>
    <t>Year in which Degrees were Conferred</t>
  </si>
  <si>
    <t>2015-2016</t>
  </si>
  <si>
    <t>2016-2017</t>
  </si>
  <si>
    <t>2017-2018</t>
  </si>
  <si>
    <t>2018-2019</t>
  </si>
  <si>
    <t>2019-2020</t>
  </si>
  <si>
    <t>2020-2021</t>
  </si>
  <si>
    <t>2021-2022</t>
  </si>
  <si>
    <t>2022-2023</t>
  </si>
  <si>
    <t>2023-2024</t>
  </si>
  <si>
    <t>Total</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</si>
  <si>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</si>
  <si>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</si>
  <si>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</si>
  <si>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</si>
  <si>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</si>
  <si>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</si>
  <si>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</si>
  <si>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</si>
  <si>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</si>
  <si>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</si>
  <si>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</si>
  <si>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implications for time to completion. Please indicate NA if not applicable:
</t>
  </si>
  <si>
    <t xml:space="preserve">We accept both direct admit students (those coming without a master's degree) and post-master's students (those coming with a master's degree). </t>
  </si>
  <si>
    <t xml:space="preserve">Courses completed as part of a Master's degree in Counseling or Psychology can be transferred for equivalent credit. Courses that generally can NOT be transferred </t>
  </si>
  <si>
    <t xml:space="preserve">from another program include: Ethics, Advanced Vocational Psychology, Supervision Theory &amp; Techniques; Doctoral Practicum, Practicum in Supervision, </t>
  </si>
  <si>
    <t xml:space="preserve">Personality Assessment, Cognitive Assessment, Research Issues in Counseling Psychology, Advanced Psychometrics, Professional Seminar I, Professional Seminar II, </t>
  </si>
  <si>
    <t xml:space="preserve">and Preparation for Pre-Doctoral Internship. </t>
  </si>
  <si>
    <t>Program Costs</t>
  </si>
  <si>
    <t>Description</t>
  </si>
  <si>
    <t>Tuition for full-time students (in-state)</t>
  </si>
  <si>
    <t>13,678**</t>
  </si>
  <si>
    <t>Tuition for full-time students (out-of-state)</t>
  </si>
  <si>
    <t>19,658**</t>
  </si>
  <si>
    <r>
      <t>Tuition per credit hour for part-time students (</t>
    </r>
    <r>
      <rPr>
        <i/>
        <sz val="11"/>
        <color indexed="8"/>
        <rFont val="Times New Roman"/>
        <family val="1"/>
      </rPr>
      <t>if applicable enter amount; if not applicable enter "NA"</t>
    </r>
    <r>
      <rPr>
        <sz val="11"/>
        <color indexed="8"/>
        <rFont val="Times New Roman"/>
        <family val="1"/>
      </rPr>
      <t>)</t>
    </r>
  </si>
  <si>
    <t>n/a</t>
  </si>
  <si>
    <t xml:space="preserve">University/institution fees or costs </t>
  </si>
  <si>
    <t>Additional estimated fees or costs to students (e.g. books, travel, etc.)</t>
  </si>
  <si>
    <r>
      <t xml:space="preserve">100% of doctoral students who were in-residence at UND had </t>
    </r>
    <r>
      <rPr>
        <b/>
        <u/>
        <sz val="11"/>
        <color theme="1"/>
        <rFont val="Calibri"/>
        <family val="2"/>
        <scheme val="minor"/>
      </rPr>
      <t>100% of their Fall, Spring, and Summer</t>
    </r>
  </si>
  <si>
    <t xml:space="preserve">Tution waived or remissed. (We offer both Tuition Waivers [tution automatically waived] and Tuition Remission </t>
  </si>
  <si>
    <t>[tuition paid for by another source such as grants]). (Tuition Remission resources vary by year.)</t>
  </si>
  <si>
    <t>Internship Placement - Table 1</t>
  </si>
  <si>
    <t>Outcome </t>
  </si>
  <si>
    <t>Year Applied for Internship</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</si>
  <si>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</si>
  <si>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</si>
  <si>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</si>
  <si>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</si>
  <si>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</si>
  <si>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</si>
  <si>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</si>
  <si>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</si>
  <si>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</si>
  <si>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</si>
  <si>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</si>
  <si>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t>Students who obtained half-time internships* (</t>
    </r>
    <r>
      <rPr>
        <i/>
        <sz val="11"/>
        <color indexed="8"/>
        <rFont val="Times New Roman"/>
        <family val="1"/>
      </rPr>
      <t>if applicable)</t>
    </r>
  </si>
  <si>
    <t>* Cell should only include students who applied for internship and are included in applied cell count from “Internship Placement – Table 1"</t>
  </si>
  <si>
    <t>Attrition</t>
  </si>
  <si>
    <t>Variable</t>
  </si>
  <si>
    <t>Year of First Enrollment</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</si>
  <si>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</si>
  <si>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</si>
  <si>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</si>
  <si>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</si>
  <si>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</si>
  <si>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2014-2022</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</si>
  <si>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</si>
  <si>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</si>
  <si>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</si>
  <si>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</si>
  <si>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</si>
  <si>
    <t>2024-2025</t>
  </si>
  <si>
    <r>
      <t>2025-2026 1</t>
    </r>
    <r>
      <rPr>
        <b/>
        <vertAlign val="superscript"/>
        <sz val="11"/>
        <color indexed="8"/>
        <rFont val="Times New Roman"/>
        <family val="1"/>
      </rPr>
      <t>st</t>
    </r>
    <r>
      <rPr>
        <b/>
        <sz val="11"/>
        <color indexed="8"/>
        <rFont val="Times New Roman"/>
        <family val="1"/>
      </rPr>
      <t>-year 
Cohort Cost</t>
    </r>
  </si>
  <si>
    <t xml:space="preserve">**In 2025-2026: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</si>
</sst>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u/>
      <sz val="11"/>
      <color indexed="12"/>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b/>
      <sz val="11"/>
      <name val="Calibri"/>
      <family val="2"/>
      <scheme val="minor"/>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b/>
      <sz val="11"/>
      <color rgb="FF000000"/>
      <name val="Calibri"/>
      <family val="2"/>
      <scheme val="minor"/>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s>
  <borders count="7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s>
  <cellStyleXfs count="5">
    <xf numFmtId="0" fontId="0" fillId="0" borderId="0"/>
    <xf numFmtId="0" fontId="25" fillId="0" borderId="0"/>
    <xf numFmtId="0" fontId="25" fillId="0" borderId="0"/>
    <xf numFmtId="0" fontId="25" fillId="0" borderId="0"/>
    <xf numFmtId="0" fontId="25" fillId="0" borderId="0"/>
  </cellStyleXfs>
  <cellXfs count="170">
    <xf numFmtId="0" fontId="0" fillId="0" borderId="0" xfId="0"/>
    <xf numFmtId="0" fontId="0" fillId="2" borderId="0" xfId="0" applyFill="1"/>
    <xf numFmtId="0" fontId="12" fillId="2" borderId="5"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3" fillId="2" borderId="0" xfId="0" applyFont="1" applyFill="1" applyAlignment="1">
      <alignment vertical="center"/>
    </xf>
    <xf numFmtId="0" fontId="12" fillId="2" borderId="37"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0" fillId="0" borderId="56" xfId="0" applyBorder="1"/>
    <xf numFmtId="0" fontId="0" fillId="0" borderId="57" xfId="0" applyBorder="1"/>
    <xf numFmtId="0" fontId="0" fillId="0" borderId="58" xfId="0" applyBorder="1"/>
    <xf numFmtId="0" fontId="0" fillId="0" borderId="59" xfId="0" applyBorder="1"/>
    <xf numFmtId="0" fontId="15" fillId="0" borderId="56" xfId="0" applyFont="1" applyBorder="1" applyAlignment="1">
      <alignment vertical="center" wrapText="1"/>
    </xf>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0" fillId="0" borderId="67" xfId="0" applyBorder="1"/>
    <xf numFmtId="0" fontId="15" fillId="2" borderId="56" xfId="0" applyFont="1" applyFill="1" applyBorder="1" applyAlignment="1">
      <alignment vertical="center" wrapText="1"/>
    </xf>
    <xf numFmtId="0" fontId="17" fillId="2" borderId="56" xfId="0" applyFont="1" applyFill="1" applyBorder="1" applyAlignment="1">
      <alignment vertical="center" wrapText="1"/>
    </xf>
    <xf numFmtId="0" fontId="12" fillId="2" borderId="29" xfId="0" applyFont="1" applyFill="1" applyBorder="1" applyAlignment="1" applyProtection="1">
      <alignment horizontal="center" vertical="center" wrapText="1"/>
      <protection locked="0"/>
    </xf>
    <xf numFmtId="0" fontId="18" fillId="2" borderId="0" xfId="0" applyFont="1" applyFill="1"/>
    <xf numFmtId="0" fontId="23" fillId="2" borderId="56" xfId="0" applyFont="1" applyFill="1" applyBorder="1" applyAlignment="1">
      <alignment vertical="center"/>
    </xf>
    <xf numFmtId="0" fontId="8" fillId="2" borderId="0" xfId="0" applyFont="1" applyFill="1"/>
    <xf numFmtId="0" fontId="24" fillId="2" borderId="0" xfId="0" applyFont="1" applyFill="1"/>
    <xf numFmtId="0" fontId="24" fillId="3" borderId="23" xfId="0" applyFont="1" applyFill="1" applyBorder="1" applyAlignment="1">
      <alignment horizontal="center"/>
    </xf>
    <xf numFmtId="1" fontId="12" fillId="2" borderId="8" xfId="0" applyNumberFormat="1" applyFont="1" applyFill="1" applyBorder="1" applyAlignment="1" applyProtection="1">
      <alignment horizontal="center" vertical="center" wrapText="1"/>
      <protection locked="0"/>
    </xf>
    <xf numFmtId="1" fontId="12" fillId="2" borderId="6" xfId="0" applyNumberFormat="1"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protection locked="0"/>
    </xf>
    <xf numFmtId="1" fontId="12" fillId="2" borderId="9" xfId="0" applyNumberFormat="1" applyFont="1" applyFill="1" applyBorder="1" applyAlignment="1" applyProtection="1">
      <alignment horizontal="center" vertical="center"/>
      <protection locked="0"/>
    </xf>
    <xf numFmtId="1" fontId="12" fillId="2" borderId="9" xfId="0" applyNumberFormat="1" applyFont="1" applyFill="1" applyBorder="1" applyAlignment="1" applyProtection="1">
      <alignment horizontal="center" vertical="center" wrapText="1"/>
      <protection locked="0"/>
    </xf>
    <xf numFmtId="1" fontId="12" fillId="2" borderId="11" xfId="0" applyNumberFormat="1" applyFont="1" applyFill="1" applyBorder="1" applyAlignment="1" applyProtection="1">
      <alignment horizontal="center" vertical="center" wrapText="1"/>
      <protection locked="0"/>
    </xf>
    <xf numFmtId="1" fontId="12" fillId="2" borderId="13" xfId="0" applyNumberFormat="1" applyFont="1" applyFill="1" applyBorder="1" applyAlignment="1" applyProtection="1">
      <alignment horizontal="center" vertical="center"/>
      <protection locked="0"/>
    </xf>
    <xf numFmtId="1" fontId="12" fillId="2" borderId="18"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protection locked="0"/>
    </xf>
    <xf numFmtId="0" fontId="0" fillId="2" borderId="0" xfId="0" applyFill="1" applyProtection="1">
      <protection locked="0"/>
    </xf>
    <xf numFmtId="0" fontId="13" fillId="2" borderId="20" xfId="0" applyFont="1" applyFill="1" applyBorder="1" applyAlignment="1" applyProtection="1">
      <alignment vertical="center"/>
      <protection locked="0"/>
    </xf>
    <xf numFmtId="0" fontId="0" fillId="2" borderId="42" xfId="0"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45"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14" fillId="2" borderId="0" xfId="0" applyFont="1" applyFill="1" applyAlignment="1" applyProtection="1">
      <alignment vertical="center"/>
      <protection locked="0"/>
    </xf>
    <xf numFmtId="1" fontId="12" fillId="2" borderId="49" xfId="0" applyNumberFormat="1" applyFont="1" applyFill="1" applyBorder="1" applyAlignment="1" applyProtection="1">
      <alignment horizontal="center" vertical="center" wrapText="1"/>
      <protection locked="0"/>
    </xf>
    <xf numFmtId="1" fontId="12" fillId="2" borderId="50" xfId="0" applyNumberFormat="1" applyFont="1" applyFill="1" applyBorder="1" applyAlignment="1" applyProtection="1">
      <alignment horizontal="center" vertical="center" wrapText="1"/>
      <protection locked="0"/>
    </xf>
    <xf numFmtId="1" fontId="12" fillId="2" borderId="2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 fontId="12"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2" fillId="2" borderId="11"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 fontId="12" fillId="2" borderId="35"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protection locked="0"/>
    </xf>
    <xf numFmtId="9" fontId="12" fillId="2" borderId="39" xfId="0" applyNumberFormat="1" applyFont="1" applyFill="1" applyBorder="1" applyAlignment="1" applyProtection="1">
      <alignment horizontal="center" vertical="center" wrapText="1"/>
      <protection locked="0"/>
    </xf>
    <xf numFmtId="0" fontId="13" fillId="3" borderId="2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vertical="center" wrapText="1"/>
    </xf>
    <xf numFmtId="0" fontId="12" fillId="2" borderId="14" xfId="0" applyFont="1" applyFill="1" applyBorder="1" applyAlignment="1">
      <alignment vertical="center" wrapText="1"/>
    </xf>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6" xfId="0" applyFont="1" applyFill="1" applyBorder="1" applyAlignment="1">
      <alignment vertical="center" wrapText="1"/>
    </xf>
    <xf numFmtId="0" fontId="12" fillId="2" borderId="23" xfId="0" applyFont="1" applyFill="1" applyBorder="1" applyAlignment="1">
      <alignment vertical="center" wrapText="1"/>
    </xf>
    <xf numFmtId="0" fontId="0" fillId="2" borderId="0" xfId="0" applyFill="1" applyAlignment="1" applyProtection="1">
      <alignment vertical="top"/>
      <protection locked="0"/>
    </xf>
    <xf numFmtId="0" fontId="0" fillId="2" borderId="0" xfId="0" applyFill="1" applyAlignment="1">
      <alignment vertical="top"/>
    </xf>
    <xf numFmtId="0" fontId="27" fillId="4" borderId="0" xfId="0" applyFont="1" applyFill="1" applyProtection="1">
      <protection locked="0"/>
    </xf>
    <xf numFmtId="0" fontId="11" fillId="2" borderId="0" xfId="0" applyFont="1" applyFill="1" applyProtection="1">
      <protection locked="0"/>
    </xf>
    <xf numFmtId="0" fontId="11" fillId="2" borderId="0" xfId="0" applyFont="1" applyFill="1"/>
    <xf numFmtId="4" fontId="12" fillId="2" borderId="19" xfId="0" applyNumberFormat="1" applyFont="1" applyFill="1" applyBorder="1" applyAlignment="1" applyProtection="1">
      <alignment horizontal="center" vertical="center" wrapText="1"/>
      <protection locked="0"/>
    </xf>
    <xf numFmtId="4" fontId="12" fillId="2" borderId="13" xfId="0" applyNumberFormat="1" applyFont="1" applyFill="1" applyBorder="1" applyAlignment="1" applyProtection="1">
      <alignment horizontal="center" vertical="center" wrapText="1"/>
      <protection locked="0"/>
    </xf>
    <xf numFmtId="0" fontId="18" fillId="2" borderId="55" xfId="0" applyFont="1" applyFill="1" applyBorder="1" applyAlignment="1" applyProtection="1">
      <alignment horizontal="center" vertical="center" wrapText="1"/>
      <protection locked="0"/>
    </xf>
    <xf numFmtId="0" fontId="18" fillId="2" borderId="68"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wrapText="1"/>
      <protection locked="0"/>
    </xf>
    <xf numFmtId="0" fontId="18" fillId="2" borderId="70" xfId="0" applyFont="1" applyFill="1" applyBorder="1" applyAlignment="1" applyProtection="1">
      <alignment horizontal="center" vertical="center" wrapText="1"/>
      <protection locked="0"/>
    </xf>
    <xf numFmtId="0" fontId="13" fillId="3" borderId="46"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1" fillId="2" borderId="51" xfId="0" applyFont="1" applyFill="1" applyBorder="1" applyAlignment="1">
      <alignment vertical="top" wrapText="1"/>
    </xf>
    <xf numFmtId="0" fontId="11" fillId="0" borderId="51" xfId="0" applyFont="1" applyBorder="1" applyAlignment="1">
      <alignment horizontal="left" vertical="top"/>
    </xf>
    <xf numFmtId="0" fontId="11" fillId="0" borderId="71" xfId="0" applyFont="1" applyBorder="1" applyAlignment="1">
      <alignment horizontal="left" vertical="top"/>
    </xf>
    <xf numFmtId="0" fontId="11" fillId="0" borderId="39" xfId="0" applyFont="1" applyBorder="1" applyAlignment="1">
      <alignment horizontal="left" vertical="top"/>
    </xf>
    <xf numFmtId="0" fontId="13" fillId="3" borderId="71"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6" fillId="2" borderId="20" xfId="0" applyFont="1" applyFill="1" applyBorder="1" applyAlignment="1" applyProtection="1">
      <alignment horizontal="left" vertical="center" wrapText="1"/>
      <protection locked="0"/>
    </xf>
    <xf numFmtId="0" fontId="13" fillId="3" borderId="51" xfId="0" applyFont="1" applyFill="1" applyBorder="1" applyAlignment="1">
      <alignment horizontal="center" vertical="center" wrapText="1"/>
    </xf>
    <xf numFmtId="0" fontId="13" fillId="3" borderId="51" xfId="0" applyFont="1" applyFill="1" applyBorder="1" applyAlignment="1">
      <alignment horizontal="left" vertical="center"/>
    </xf>
    <xf numFmtId="0" fontId="11" fillId="0" borderId="46" xfId="0" applyFont="1" applyBorder="1" applyAlignment="1" applyProtection="1">
      <alignment horizontal="left" vertical="top" wrapText="1"/>
      <protection locked="0"/>
    </xf>
    <xf numFmtId="0" fontId="11" fillId="0" borderId="47" xfId="0" applyFont="1" applyBorder="1" applyAlignment="1" applyProtection="1">
      <alignment horizontal="left" vertical="top" wrapText="1"/>
      <protection locked="0"/>
    </xf>
    <xf numFmtId="0" fontId="11" fillId="0" borderId="48" xfId="0" applyFont="1" applyBorder="1" applyAlignment="1" applyProtection="1">
      <alignment horizontal="left" vertical="top" wrapText="1"/>
      <protection locked="0"/>
    </xf>
    <xf numFmtId="0" fontId="26" fillId="0" borderId="0" xfId="0" applyFont="1" applyAlignment="1">
      <alignment horizontal="left"/>
    </xf>
    <xf numFmtId="0" fontId="13" fillId="2" borderId="0" xfId="0" applyFont="1" applyFill="1" applyAlignment="1">
      <alignment horizontal="left" vertical="center"/>
    </xf>
    <xf numFmtId="0" fontId="9" fillId="2" borderId="0" xfId="0" applyFont="1" applyFill="1" applyAlignment="1" applyProtection="1">
      <alignment vertical="center"/>
      <protection locked="0"/>
    </xf>
    <xf numFmtId="0" fontId="0" fillId="2" borderId="25" xfId="0" applyFill="1" applyBorder="1" applyAlignment="1" applyProtection="1">
      <alignment horizontal="center" vertical="top" wrapText="1"/>
      <protection locked="0"/>
    </xf>
    <xf numFmtId="0" fontId="0" fillId="2" borderId="39" xfId="0" applyFill="1" applyBorder="1" applyAlignment="1" applyProtection="1">
      <alignment horizontal="center" vertical="top"/>
      <protection locked="0"/>
    </xf>
    <xf numFmtId="0" fontId="19" fillId="0" borderId="47" xfId="0" applyFont="1" applyBorder="1" applyAlignment="1" applyProtection="1">
      <alignment horizontal="left" wrapText="1"/>
      <protection locked="0"/>
    </xf>
    <xf numFmtId="0" fontId="18" fillId="2" borderId="34"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18" fillId="2" borderId="34"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protection locked="0"/>
    </xf>
    <xf numFmtId="0" fontId="18" fillId="2" borderId="70" xfId="0" applyFont="1" applyFill="1" applyBorder="1" applyAlignment="1" applyProtection="1">
      <alignment horizontal="center" vertical="center"/>
      <protection locked="0"/>
    </xf>
    <xf numFmtId="0" fontId="13" fillId="3" borderId="46"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52" xfId="0" applyFont="1" applyFill="1" applyBorder="1" applyAlignment="1">
      <alignment horizontal="center" vertical="center"/>
    </xf>
    <xf numFmtId="0" fontId="13" fillId="3" borderId="18" xfId="0" applyFont="1" applyFill="1" applyBorder="1" applyAlignment="1">
      <alignment horizontal="center" vertical="center"/>
    </xf>
    <xf numFmtId="0" fontId="18" fillId="2" borderId="55"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protection locked="0"/>
    </xf>
    <xf numFmtId="0" fontId="18" fillId="2" borderId="55" xfId="0" applyFont="1" applyFill="1" applyBorder="1" applyAlignment="1" applyProtection="1">
      <alignment horizontal="center" vertical="center" wrapText="1"/>
      <protection locked="0"/>
    </xf>
    <xf numFmtId="0" fontId="18" fillId="2" borderId="68"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wrapText="1"/>
      <protection locked="0"/>
    </xf>
    <xf numFmtId="0" fontId="18" fillId="2" borderId="70" xfId="0" applyFont="1" applyFill="1" applyBorder="1" applyAlignment="1" applyProtection="1">
      <alignment horizontal="center" vertical="center" wrapText="1"/>
      <protection locked="0"/>
    </xf>
    <xf numFmtId="0" fontId="13" fillId="3" borderId="51"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2" borderId="0" xfId="0" applyFont="1" applyFill="1" applyAlignment="1">
      <alignment vertical="center"/>
    </xf>
    <xf numFmtId="0" fontId="13" fillId="3"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0" fillId="2" borderId="0" xfId="0" applyFill="1" applyProtection="1">
      <protection locked="0"/>
    </xf>
    <xf numFmtId="0" fontId="14" fillId="2" borderId="0" xfId="0" applyFont="1" applyFill="1" applyAlignment="1" applyProtection="1">
      <alignment vertical="center"/>
      <protection locked="0"/>
    </xf>
    <xf numFmtId="0" fontId="13" fillId="3" borderId="55"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55"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6" xfId="0" applyFont="1" applyFill="1" applyBorder="1" applyAlignment="1">
      <alignment horizontal="center" vertical="center"/>
    </xf>
  </cellXfs>
  <cellStyles count="5">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6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10</xdr:row>
      <xdr:rowOff>781050</xdr:rowOff>
    </xdr:from>
    <xdr:to>
      <xdr:col>2</xdr:col>
      <xdr:colOff>4457700</xdr:colOff>
      <xdr:row>10</xdr:row>
      <xdr:rowOff>942975</xdr:rowOff>
    </xdr:to>
    <xdr:sp macro="" textlink="">
      <xdr:nvSpPr>
        <xdr:cNvPr id="4" name="Rectangle 3" descr="link to apaaccred@apa.org">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10</xdr:row>
      <xdr:rowOff>200026</xdr:rowOff>
    </xdr:from>
    <xdr:to>
      <xdr:col>2</xdr:col>
      <xdr:colOff>1781175</xdr:colOff>
      <xdr:row>10</xdr:row>
      <xdr:rowOff>352426</xdr:rowOff>
    </xdr:to>
    <xdr:sp macro="" textlink="">
      <xdr:nvSpPr>
        <xdr:cNvPr id="5" name="Rectangle 4" descr="Link to http://www.apa.org/ed/accreditation/about/policies/templates.aspx">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tabSelected="1" zoomScaleNormal="100" zoomScaleSheetLayoutView="100" workbookViewId="0"/>
  </sheetViews>
  <sheetFormatPr defaultColWidth="9.140625" defaultRowHeight="15" x14ac:dyDescent="0.25"/>
  <cols>
    <col min="1" max="1" width="9.140625" style="18"/>
    <col min="2" max="2" width="1.42578125" style="18" customWidth="1"/>
    <col min="3" max="3" width="70.42578125" style="18" customWidth="1"/>
    <col min="4" max="4" width="1.42578125" style="18" customWidth="1"/>
    <col min="5" max="16384" width="9.140625" style="18"/>
  </cols>
  <sheetData>
    <row r="2" spans="1:4" ht="18.75" x14ac:dyDescent="0.25">
      <c r="C2" s="35" t="s">
        <v>0</v>
      </c>
    </row>
    <row r="3" spans="1:4" ht="15" customHeight="1" x14ac:dyDescent="0.25">
      <c r="B3" s="20"/>
      <c r="C3" s="20"/>
      <c r="D3" s="20"/>
    </row>
    <row r="4" spans="1:4" ht="7.5" customHeight="1" x14ac:dyDescent="0.25">
      <c r="A4" s="19"/>
      <c r="B4" s="23"/>
      <c r="C4" s="24"/>
      <c r="D4" s="25"/>
    </row>
    <row r="5" spans="1:4" ht="108.75" x14ac:dyDescent="0.25">
      <c r="A5" s="19"/>
      <c r="B5" s="26"/>
      <c r="C5" s="22" t="s">
        <v>1</v>
      </c>
      <c r="D5" s="27"/>
    </row>
    <row r="6" spans="1:4" ht="9" customHeight="1" x14ac:dyDescent="0.25">
      <c r="A6" s="19"/>
      <c r="B6" s="26"/>
      <c r="C6" s="22"/>
      <c r="D6" s="27"/>
    </row>
    <row r="7" spans="1:4" ht="130.5" customHeight="1" x14ac:dyDescent="0.25">
      <c r="A7" s="19"/>
      <c r="B7" s="26"/>
      <c r="C7" s="32" t="s">
        <v>2</v>
      </c>
      <c r="D7" s="27"/>
    </row>
    <row r="8" spans="1:4" ht="2.25" customHeight="1" x14ac:dyDescent="0.25">
      <c r="A8" s="19"/>
      <c r="B8" s="26"/>
      <c r="C8" s="31"/>
      <c r="D8" s="27"/>
    </row>
    <row r="9" spans="1:4" ht="90" x14ac:dyDescent="0.25">
      <c r="A9" s="19"/>
      <c r="B9" s="26"/>
      <c r="C9" s="32" t="s">
        <v>3</v>
      </c>
      <c r="D9" s="27"/>
    </row>
    <row r="10" spans="1:4" ht="9.75" customHeight="1" x14ac:dyDescent="0.25">
      <c r="A10" s="19"/>
      <c r="B10" s="26"/>
      <c r="C10" s="31"/>
      <c r="D10" s="27"/>
    </row>
    <row r="11" spans="1:4" ht="75" x14ac:dyDescent="0.25">
      <c r="A11" s="19"/>
      <c r="B11" s="26"/>
      <c r="C11" s="22" t="s">
        <v>4</v>
      </c>
      <c r="D11" s="27"/>
    </row>
    <row r="12" spans="1:4" x14ac:dyDescent="0.25">
      <c r="A12" s="19"/>
      <c r="B12" s="26"/>
      <c r="C12" s="22"/>
      <c r="D12" s="27"/>
    </row>
    <row r="13" spans="1:4" x14ac:dyDescent="0.25">
      <c r="A13" s="19"/>
      <c r="B13" s="26"/>
      <c r="C13" s="22" t="s">
        <v>5</v>
      </c>
      <c r="D13" s="27"/>
    </row>
    <row r="14" spans="1:4" x14ac:dyDescent="0.25">
      <c r="A14" s="19"/>
      <c r="B14" s="28"/>
      <c r="C14" s="29"/>
      <c r="D14" s="30"/>
    </row>
    <row r="15" spans="1:4" x14ac:dyDescent="0.25">
      <c r="B15" s="21"/>
      <c r="C15" s="21"/>
      <c r="D15" s="21"/>
    </row>
  </sheetData>
  <pageMargins left="0.7" right="0.7" top="0.75" bottom="0.75" header="0.3" footer="0.3"/>
  <pageSetup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sheetPr>
  <dimension ref="B1:L7"/>
  <sheetViews>
    <sheetView showGridLines="0" showRuler="0" zoomScaleNormal="100" zoomScaleSheetLayoutView="85" workbookViewId="0">
      <selection activeCell="B7" sqref="B7"/>
    </sheetView>
  </sheetViews>
  <sheetFormatPr defaultColWidth="9.140625" defaultRowHeight="15" x14ac:dyDescent="0.25"/>
  <cols>
    <col min="1" max="1" width="3.140625" style="1" customWidth="1"/>
    <col min="2" max="2" width="90.7109375" style="1" customWidth="1"/>
    <col min="3" max="12" width="5.42578125" style="1" customWidth="1"/>
    <col min="13" max="16384" width="9.140625" style="1"/>
  </cols>
  <sheetData>
    <row r="1" spans="2:12" ht="18.75" x14ac:dyDescent="0.3">
      <c r="B1" s="133" t="s">
        <v>6</v>
      </c>
      <c r="C1" s="133"/>
      <c r="D1" s="133"/>
    </row>
    <row r="2" spans="2:12" x14ac:dyDescent="0.25">
      <c r="B2" s="134" t="s">
        <v>7</v>
      </c>
      <c r="C2" s="134"/>
      <c r="D2" s="134"/>
    </row>
    <row r="3" spans="2:12" x14ac:dyDescent="0.25">
      <c r="B3" s="15"/>
      <c r="C3" s="15"/>
      <c r="D3" s="15"/>
      <c r="E3" s="15"/>
      <c r="F3" s="15"/>
      <c r="G3" s="15"/>
      <c r="H3" s="15"/>
      <c r="I3" s="15"/>
      <c r="J3" s="15"/>
      <c r="K3" s="15"/>
      <c r="L3" s="15"/>
    </row>
    <row r="4" spans="2:12" ht="19.5" thickBot="1" x14ac:dyDescent="0.3">
      <c r="B4" s="135" t="s">
        <v>8</v>
      </c>
      <c r="C4" s="135"/>
      <c r="D4" s="135"/>
      <c r="E4" s="135"/>
      <c r="F4" s="135"/>
      <c r="G4" s="135"/>
      <c r="H4" s="135"/>
      <c r="I4" s="135"/>
      <c r="J4" s="135"/>
      <c r="K4" s="135"/>
      <c r="L4" s="135"/>
    </row>
    <row r="5" spans="2:12" s="107" customFormat="1" ht="78" customHeight="1" thickBot="1" x14ac:dyDescent="0.3">
      <c r="B5" s="121" t="s">
        <v>9</v>
      </c>
      <c r="C5" s="136" t="s">
        <v>10</v>
      </c>
      <c r="D5" s="137"/>
      <c r="E5" s="106"/>
      <c r="F5" s="106"/>
      <c r="G5" s="106"/>
      <c r="H5" s="106"/>
      <c r="I5" s="106"/>
      <c r="J5" s="106"/>
      <c r="K5" s="106"/>
      <c r="L5" s="106"/>
    </row>
    <row r="6" spans="2:12" ht="15.75" thickBot="1" x14ac:dyDescent="0.3">
      <c r="B6" s="122" t="s">
        <v>11</v>
      </c>
      <c r="C6" s="123"/>
      <c r="D6" s="124"/>
      <c r="E6" s="49"/>
      <c r="F6" s="49"/>
      <c r="G6" s="49"/>
      <c r="H6" s="49"/>
      <c r="I6" s="49"/>
      <c r="J6" s="49"/>
      <c r="K6" s="49"/>
      <c r="L6" s="49"/>
    </row>
    <row r="7" spans="2:12" ht="189.75" customHeight="1" thickBot="1" x14ac:dyDescent="0.3">
      <c r="B7" s="130"/>
      <c r="C7" s="131"/>
      <c r="D7" s="132"/>
    </row>
  </sheetData>
  <mergeCells count="4">
    <mergeCell ref="B1:D1"/>
    <mergeCell ref="B2:D2"/>
    <mergeCell ref="B4:L4"/>
    <mergeCell ref="C5:D5"/>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28"/>
  <sheetViews>
    <sheetView showGridLines="0" showRowColHeaders="0" showRuler="0" view="pageLayout" zoomScale="110" zoomScaleNormal="100" zoomScaleSheetLayoutView="85" zoomScalePageLayoutView="110" workbookViewId="0">
      <selection activeCell="B2" sqref="B2:R2"/>
    </sheetView>
  </sheetViews>
  <sheetFormatPr defaultColWidth="5.7109375" defaultRowHeight="15" x14ac:dyDescent="0.25"/>
  <cols>
    <col min="1" max="1" width="3.140625" style="1" customWidth="1"/>
    <col min="2" max="2" width="45.42578125" style="1" customWidth="1"/>
    <col min="3" max="18" width="5.42578125" style="1" customWidth="1"/>
    <col min="19" max="20" width="5.7109375" style="1"/>
    <col min="21" max="22" width="7.7109375" style="1" bestFit="1" customWidth="1"/>
    <col min="23" max="16384" width="5.7109375" style="1"/>
  </cols>
  <sheetData>
    <row r="1" spans="1:24" x14ac:dyDescent="0.25">
      <c r="B1" s="157"/>
      <c r="C1" s="157"/>
      <c r="D1" s="157"/>
      <c r="E1" s="157"/>
      <c r="F1" s="157"/>
      <c r="G1" s="157"/>
      <c r="H1" s="157"/>
      <c r="I1" s="157"/>
      <c r="J1" s="157"/>
      <c r="K1" s="157"/>
      <c r="L1" s="157"/>
      <c r="M1" s="157"/>
      <c r="N1" s="157"/>
      <c r="O1" s="157"/>
      <c r="P1" s="157"/>
      <c r="Q1" s="157"/>
      <c r="R1" s="157"/>
    </row>
    <row r="2" spans="1:24" ht="19.5" thickBot="1" x14ac:dyDescent="0.3">
      <c r="A2" s="49"/>
      <c r="B2" s="135" t="s">
        <v>12</v>
      </c>
      <c r="C2" s="135"/>
      <c r="D2" s="135"/>
      <c r="E2" s="135"/>
      <c r="F2" s="135"/>
      <c r="G2" s="135"/>
      <c r="H2" s="135"/>
      <c r="I2" s="135"/>
      <c r="J2" s="135"/>
      <c r="K2" s="135"/>
      <c r="L2" s="135"/>
      <c r="M2" s="135"/>
      <c r="N2" s="135"/>
      <c r="O2" s="135"/>
      <c r="P2" s="135"/>
      <c r="Q2" s="135"/>
      <c r="R2" s="135"/>
      <c r="S2" s="49"/>
      <c r="T2" s="49"/>
      <c r="U2" s="49"/>
      <c r="V2" s="49"/>
      <c r="W2" s="49"/>
      <c r="X2" s="49"/>
    </row>
    <row r="3" spans="1:24" ht="15.75" customHeight="1" thickBot="1" x14ac:dyDescent="0.3">
      <c r="A3" s="49"/>
      <c r="B3" s="158" t="s">
        <v>13</v>
      </c>
      <c r="C3" s="129" t="s">
        <v>14</v>
      </c>
      <c r="D3" s="125"/>
      <c r="E3" s="125"/>
      <c r="F3" s="125"/>
      <c r="G3" s="125"/>
      <c r="H3" s="125"/>
      <c r="I3" s="125"/>
      <c r="J3" s="125"/>
      <c r="K3" s="125"/>
      <c r="L3" s="125"/>
      <c r="M3" s="125"/>
      <c r="N3" s="125"/>
      <c r="O3" s="125"/>
      <c r="P3" s="125"/>
      <c r="Q3" s="125"/>
      <c r="R3" s="125"/>
      <c r="S3" s="125"/>
      <c r="T3" s="125"/>
      <c r="U3" s="125"/>
      <c r="V3" s="125"/>
      <c r="W3" s="125"/>
      <c r="X3" s="126"/>
    </row>
    <row r="4" spans="1:24" ht="27" customHeight="1" thickBot="1" x14ac:dyDescent="0.3">
      <c r="A4" s="49"/>
      <c r="B4" s="159"/>
      <c r="C4" s="128" t="s">
        <v>15</v>
      </c>
      <c r="D4" s="126"/>
      <c r="E4" s="155" t="s">
        <v>16</v>
      </c>
      <c r="F4" s="156"/>
      <c r="G4" s="155" t="s">
        <v>17</v>
      </c>
      <c r="H4" s="156"/>
      <c r="I4" s="155" t="s">
        <v>18</v>
      </c>
      <c r="J4" s="156"/>
      <c r="K4" s="155" t="s">
        <v>19</v>
      </c>
      <c r="L4" s="156"/>
      <c r="M4" s="155" t="s">
        <v>20</v>
      </c>
      <c r="N4" s="156"/>
      <c r="O4" s="155" t="s">
        <v>21</v>
      </c>
      <c r="P4" s="156"/>
      <c r="Q4" s="155" t="s">
        <v>22</v>
      </c>
      <c r="R4" s="156"/>
      <c r="S4" s="145" t="s">
        <v>23</v>
      </c>
      <c r="T4" s="146"/>
      <c r="U4" s="145" t="s">
        <v>85</v>
      </c>
      <c r="V4" s="146"/>
      <c r="W4" s="147" t="s">
        <v>24</v>
      </c>
      <c r="X4" s="148"/>
    </row>
    <row r="5" spans="1:24" ht="29.25" customHeight="1" x14ac:dyDescent="0.25">
      <c r="A5" s="49"/>
      <c r="B5" s="92" t="s">
        <v>25</v>
      </c>
      <c r="C5" s="113">
        <v>9</v>
      </c>
      <c r="D5" s="114"/>
      <c r="E5" s="113">
        <v>5</v>
      </c>
      <c r="F5" s="114"/>
      <c r="G5" s="113">
        <v>9</v>
      </c>
      <c r="H5" s="114"/>
      <c r="I5" s="113">
        <v>5</v>
      </c>
      <c r="J5" s="114"/>
      <c r="K5" s="113">
        <v>6</v>
      </c>
      <c r="L5" s="114"/>
      <c r="M5" s="113">
        <v>7</v>
      </c>
      <c r="N5" s="114"/>
      <c r="O5" s="113">
        <v>5</v>
      </c>
      <c r="P5" s="114"/>
      <c r="Q5" s="113">
        <v>9</v>
      </c>
      <c r="R5" s="114"/>
      <c r="S5" s="151">
        <v>6</v>
      </c>
      <c r="T5" s="152"/>
      <c r="U5" s="151">
        <v>3</v>
      </c>
      <c r="V5" s="152"/>
      <c r="W5" s="149">
        <f>SUM(W9:W13)</f>
        <v>64</v>
      </c>
      <c r="X5" s="150"/>
    </row>
    <row r="6" spans="1:24" ht="17.25" customHeight="1" x14ac:dyDescent="0.25">
      <c r="A6" s="49"/>
      <c r="B6" s="93" t="s">
        <v>26</v>
      </c>
      <c r="C6" s="115">
        <v>5.38</v>
      </c>
      <c r="D6" s="116"/>
      <c r="E6" s="115">
        <v>4.8499999999999996</v>
      </c>
      <c r="F6" s="116"/>
      <c r="G6" s="115">
        <v>4.8499999999999996</v>
      </c>
      <c r="H6" s="116"/>
      <c r="I6" s="115">
        <v>5.2</v>
      </c>
      <c r="J6" s="116"/>
      <c r="K6" s="115">
        <v>5.3</v>
      </c>
      <c r="L6" s="116"/>
      <c r="M6" s="115">
        <v>5.3</v>
      </c>
      <c r="N6" s="116"/>
      <c r="O6" s="115">
        <v>5.6</v>
      </c>
      <c r="P6" s="116"/>
      <c r="Q6" s="115">
        <v>5.6</v>
      </c>
      <c r="R6" s="116"/>
      <c r="S6" s="141">
        <v>4.5</v>
      </c>
      <c r="T6" s="142"/>
      <c r="U6" s="141">
        <v>4.5</v>
      </c>
      <c r="V6" s="142"/>
      <c r="W6" s="139">
        <v>5.0999999999999996</v>
      </c>
      <c r="X6" s="140"/>
    </row>
    <row r="7" spans="1:24" ht="15" customHeight="1" thickBot="1" x14ac:dyDescent="0.3">
      <c r="A7" s="49"/>
      <c r="B7" s="94" t="s">
        <v>27</v>
      </c>
      <c r="C7" s="117">
        <v>5</v>
      </c>
      <c r="D7" s="118"/>
      <c r="E7" s="117">
        <v>3.98</v>
      </c>
      <c r="F7" s="118"/>
      <c r="G7" s="117">
        <v>3.98</v>
      </c>
      <c r="H7" s="118"/>
      <c r="I7" s="117">
        <v>5</v>
      </c>
      <c r="J7" s="118"/>
      <c r="K7" s="117">
        <v>5</v>
      </c>
      <c r="L7" s="118"/>
      <c r="M7" s="117">
        <v>5</v>
      </c>
      <c r="N7" s="118"/>
      <c r="O7" s="117">
        <v>6</v>
      </c>
      <c r="P7" s="118"/>
      <c r="Q7" s="117">
        <v>6</v>
      </c>
      <c r="R7" s="118"/>
      <c r="S7" s="153">
        <v>6</v>
      </c>
      <c r="T7" s="154"/>
      <c r="U7" s="153">
        <v>6</v>
      </c>
      <c r="V7" s="154"/>
      <c r="W7" s="143">
        <v>5</v>
      </c>
      <c r="X7" s="144"/>
    </row>
    <row r="8" spans="1:24" ht="15.75" thickBot="1" x14ac:dyDescent="0.3">
      <c r="A8" s="49"/>
      <c r="B8" s="77" t="s">
        <v>28</v>
      </c>
      <c r="C8" s="82" t="s">
        <v>29</v>
      </c>
      <c r="D8" s="84" t="s">
        <v>30</v>
      </c>
      <c r="E8" s="91" t="s">
        <v>29</v>
      </c>
      <c r="F8" s="83" t="s">
        <v>30</v>
      </c>
      <c r="G8" s="82" t="s">
        <v>29</v>
      </c>
      <c r="H8" s="83" t="s">
        <v>30</v>
      </c>
      <c r="I8" s="82" t="s">
        <v>29</v>
      </c>
      <c r="J8" s="83" t="s">
        <v>30</v>
      </c>
      <c r="K8" s="82" t="s">
        <v>29</v>
      </c>
      <c r="L8" s="84" t="s">
        <v>30</v>
      </c>
      <c r="M8" s="82" t="s">
        <v>29</v>
      </c>
      <c r="N8" s="84" t="s">
        <v>30</v>
      </c>
      <c r="O8" s="82" t="s">
        <v>29</v>
      </c>
      <c r="P8" s="84" t="s">
        <v>30</v>
      </c>
      <c r="Q8" s="82" t="s">
        <v>29</v>
      </c>
      <c r="R8" s="84" t="s">
        <v>30</v>
      </c>
      <c r="S8" s="82" t="s">
        <v>29</v>
      </c>
      <c r="T8" s="84" t="s">
        <v>30</v>
      </c>
      <c r="U8" s="82" t="s">
        <v>29</v>
      </c>
      <c r="V8" s="84" t="s">
        <v>30</v>
      </c>
      <c r="W8" s="82" t="s">
        <v>29</v>
      </c>
      <c r="X8" s="84" t="s">
        <v>30</v>
      </c>
    </row>
    <row r="9" spans="1:24" x14ac:dyDescent="0.25">
      <c r="A9" s="49"/>
      <c r="B9" s="95" t="s">
        <v>31</v>
      </c>
      <c r="C9" s="3">
        <v>3</v>
      </c>
      <c r="D9" s="39">
        <f>C9/C$5*100</f>
        <v>33.333333333333329</v>
      </c>
      <c r="E9" s="2">
        <v>3</v>
      </c>
      <c r="F9" s="40">
        <f>E9/E$5*100</f>
        <v>60</v>
      </c>
      <c r="G9" s="3">
        <v>5</v>
      </c>
      <c r="H9" s="40">
        <f>G9/G$5*100</f>
        <v>55.555555555555557</v>
      </c>
      <c r="I9" s="3">
        <v>2</v>
      </c>
      <c r="J9" s="40">
        <f>I9/I$5*100</f>
        <v>40</v>
      </c>
      <c r="K9" s="3">
        <v>2</v>
      </c>
      <c r="L9" s="39">
        <f>K9/K$5*100</f>
        <v>33.333333333333329</v>
      </c>
      <c r="M9" s="3">
        <v>2</v>
      </c>
      <c r="N9" s="39">
        <f>M9/M$5*100</f>
        <v>28.571428571428569</v>
      </c>
      <c r="O9" s="3">
        <v>1</v>
      </c>
      <c r="P9" s="39">
        <f>O9/O$5*100</f>
        <v>20</v>
      </c>
      <c r="Q9" s="3">
        <v>1</v>
      </c>
      <c r="R9" s="39">
        <f>Q9/Q$5*100</f>
        <v>11.111111111111111</v>
      </c>
      <c r="S9" s="3">
        <v>3</v>
      </c>
      <c r="T9" s="39">
        <f>S9/S$5*100</f>
        <v>50</v>
      </c>
      <c r="U9" s="3">
        <v>0</v>
      </c>
      <c r="V9" s="39">
        <f>U9/U$5*100</f>
        <v>0</v>
      </c>
      <c r="W9" s="41">
        <f>SUM(C9,E9,G9,I9,K9,M9,O9,Q9,S9,U9)</f>
        <v>22</v>
      </c>
      <c r="X9" s="42">
        <f>W9/W$5*100</f>
        <v>34.375</v>
      </c>
    </row>
    <row r="10" spans="1:24" x14ac:dyDescent="0.25">
      <c r="A10" s="49"/>
      <c r="B10" s="96" t="s">
        <v>32</v>
      </c>
      <c r="C10" s="5">
        <v>2</v>
      </c>
      <c r="D10" s="43">
        <f t="shared" ref="D10:D13" si="0">C10/C$5*100</f>
        <v>22.222222222222221</v>
      </c>
      <c r="E10" s="4">
        <v>0</v>
      </c>
      <c r="F10" s="44">
        <f t="shared" ref="F10:F13" si="1">E10/E$5*100</f>
        <v>0</v>
      </c>
      <c r="G10" s="5">
        <v>1</v>
      </c>
      <c r="H10" s="44">
        <f t="shared" ref="H10:H13" si="2">G10/G$5*100</f>
        <v>11.111111111111111</v>
      </c>
      <c r="I10" s="5">
        <v>1</v>
      </c>
      <c r="J10" s="44">
        <f t="shared" ref="J10:J13" si="3">I10/I$5*100</f>
        <v>20</v>
      </c>
      <c r="K10" s="5">
        <v>3</v>
      </c>
      <c r="L10" s="43">
        <f>K10/K$5*100</f>
        <v>50</v>
      </c>
      <c r="M10" s="5">
        <v>4</v>
      </c>
      <c r="N10" s="43">
        <f>M10/M$5*100</f>
        <v>57.142857142857139</v>
      </c>
      <c r="O10" s="5">
        <v>1</v>
      </c>
      <c r="P10" s="43">
        <f>O10/O$5*100</f>
        <v>20</v>
      </c>
      <c r="Q10" s="5">
        <v>6</v>
      </c>
      <c r="R10" s="43">
        <f>Q10/Q$5*100</f>
        <v>66.666666666666657</v>
      </c>
      <c r="S10" s="5">
        <v>3</v>
      </c>
      <c r="T10" s="43">
        <f>S10/S$5*100</f>
        <v>50</v>
      </c>
      <c r="U10" s="5">
        <v>1</v>
      </c>
      <c r="V10" s="43">
        <f>U10/U$5*100</f>
        <v>33.333333333333329</v>
      </c>
      <c r="W10" s="41">
        <f t="shared" ref="W10:W13" si="4">SUM(C10,E10,G10,I10,K10,M10,O10,Q10,S10,U10)</f>
        <v>22</v>
      </c>
      <c r="X10" s="45">
        <f>W10/W$5*100</f>
        <v>34.375</v>
      </c>
    </row>
    <row r="11" spans="1:24" x14ac:dyDescent="0.25">
      <c r="A11" s="49"/>
      <c r="B11" s="96" t="s">
        <v>33</v>
      </c>
      <c r="C11" s="5">
        <v>2</v>
      </c>
      <c r="D11" s="43">
        <f t="shared" si="0"/>
        <v>22.222222222222221</v>
      </c>
      <c r="E11" s="4">
        <v>0</v>
      </c>
      <c r="F11" s="44">
        <f t="shared" si="1"/>
        <v>0</v>
      </c>
      <c r="G11" s="5">
        <v>2</v>
      </c>
      <c r="H11" s="44">
        <f t="shared" si="2"/>
        <v>22.222222222222221</v>
      </c>
      <c r="I11" s="5">
        <v>1</v>
      </c>
      <c r="J11" s="44">
        <f t="shared" si="3"/>
        <v>20</v>
      </c>
      <c r="K11" s="5">
        <v>0</v>
      </c>
      <c r="L11" s="43">
        <f>K11/K$5*100</f>
        <v>0</v>
      </c>
      <c r="M11" s="5">
        <v>0</v>
      </c>
      <c r="N11" s="43">
        <f>M11/M$5*100</f>
        <v>0</v>
      </c>
      <c r="O11" s="5">
        <v>2</v>
      </c>
      <c r="P11" s="43">
        <f>O11/O$5*100</f>
        <v>40</v>
      </c>
      <c r="Q11" s="5">
        <v>2</v>
      </c>
      <c r="R11" s="43">
        <f>Q11/Q$5*100</f>
        <v>22.222222222222221</v>
      </c>
      <c r="S11" s="5">
        <v>0</v>
      </c>
      <c r="T11" s="43">
        <f>S11/S$5*100</f>
        <v>0</v>
      </c>
      <c r="U11" s="5">
        <v>2</v>
      </c>
      <c r="V11" s="43">
        <f>U11/U$5*100</f>
        <v>66.666666666666657</v>
      </c>
      <c r="W11" s="41">
        <f t="shared" si="4"/>
        <v>11</v>
      </c>
      <c r="X11" s="45">
        <f>W11/W$5*100</f>
        <v>17.1875</v>
      </c>
    </row>
    <row r="12" spans="1:24" x14ac:dyDescent="0.25">
      <c r="A12" s="49"/>
      <c r="B12" s="96" t="s">
        <v>34</v>
      </c>
      <c r="C12" s="5">
        <v>1</v>
      </c>
      <c r="D12" s="43">
        <f t="shared" si="0"/>
        <v>11.111111111111111</v>
      </c>
      <c r="E12" s="4">
        <v>2</v>
      </c>
      <c r="F12" s="44">
        <f t="shared" si="1"/>
        <v>40</v>
      </c>
      <c r="G12" s="5">
        <v>1</v>
      </c>
      <c r="H12" s="44">
        <f t="shared" si="2"/>
        <v>11.111111111111111</v>
      </c>
      <c r="I12" s="5">
        <v>1</v>
      </c>
      <c r="J12" s="44">
        <f t="shared" si="3"/>
        <v>20</v>
      </c>
      <c r="K12" s="5">
        <v>1</v>
      </c>
      <c r="L12" s="43">
        <f>K12/K$5*100</f>
        <v>16.666666666666664</v>
      </c>
      <c r="M12" s="5">
        <v>0</v>
      </c>
      <c r="N12" s="43">
        <f>M12/M$5*100</f>
        <v>0</v>
      </c>
      <c r="O12" s="5">
        <v>1</v>
      </c>
      <c r="P12" s="43">
        <f>O12/O$5*100</f>
        <v>20</v>
      </c>
      <c r="Q12" s="5">
        <v>0</v>
      </c>
      <c r="R12" s="43">
        <f>Q12/Q$5*100</f>
        <v>0</v>
      </c>
      <c r="S12" s="5">
        <v>0</v>
      </c>
      <c r="T12" s="43">
        <f>S12/S$5*100</f>
        <v>0</v>
      </c>
      <c r="U12" s="5">
        <v>0</v>
      </c>
      <c r="V12" s="43">
        <f>U12/U$5*100</f>
        <v>0</v>
      </c>
      <c r="W12" s="41">
        <f t="shared" si="4"/>
        <v>7</v>
      </c>
      <c r="X12" s="45">
        <f>W12/W$5*100</f>
        <v>10.9375</v>
      </c>
    </row>
    <row r="13" spans="1:24" ht="15.75" thickBot="1" x14ac:dyDescent="0.3">
      <c r="A13" s="49"/>
      <c r="B13" s="97" t="s">
        <v>35</v>
      </c>
      <c r="C13" s="7">
        <v>1</v>
      </c>
      <c r="D13" s="46">
        <f t="shared" si="0"/>
        <v>11.111111111111111</v>
      </c>
      <c r="E13" s="6">
        <v>0</v>
      </c>
      <c r="F13" s="47">
        <f t="shared" si="1"/>
        <v>0</v>
      </c>
      <c r="G13" s="7">
        <v>0</v>
      </c>
      <c r="H13" s="47">
        <f t="shared" si="2"/>
        <v>0</v>
      </c>
      <c r="I13" s="7">
        <v>0</v>
      </c>
      <c r="J13" s="47">
        <f t="shared" si="3"/>
        <v>0</v>
      </c>
      <c r="K13" s="7">
        <v>0</v>
      </c>
      <c r="L13" s="46">
        <f>K13/K$5*100</f>
        <v>0</v>
      </c>
      <c r="M13" s="7">
        <v>1</v>
      </c>
      <c r="N13" s="46">
        <f>M13/M$5*100</f>
        <v>14.285714285714285</v>
      </c>
      <c r="O13" s="7">
        <v>0</v>
      </c>
      <c r="P13" s="46">
        <f>O13/O$5*100</f>
        <v>0</v>
      </c>
      <c r="Q13" s="7">
        <v>0</v>
      </c>
      <c r="R13" s="46">
        <f>Q13/Q$5*100</f>
        <v>0</v>
      </c>
      <c r="S13" s="7">
        <v>0</v>
      </c>
      <c r="T13" s="46">
        <f>S13/S$5*100</f>
        <v>0</v>
      </c>
      <c r="U13" s="7">
        <v>0</v>
      </c>
      <c r="V13" s="46">
        <f>U13/U$5*100</f>
        <v>0</v>
      </c>
      <c r="W13" s="41">
        <f t="shared" si="4"/>
        <v>2</v>
      </c>
      <c r="X13" s="48">
        <f>W13/W$5*100</f>
        <v>3.125</v>
      </c>
    </row>
    <row r="14" spans="1:24" x14ac:dyDescent="0.25">
      <c r="A14" s="49"/>
      <c r="B14" s="50"/>
      <c r="C14" s="50"/>
      <c r="D14" s="50"/>
      <c r="E14" s="50"/>
      <c r="F14" s="50"/>
      <c r="G14" s="50"/>
      <c r="H14" s="50"/>
      <c r="I14" s="50"/>
      <c r="J14" s="50"/>
      <c r="K14" s="50"/>
      <c r="L14" s="50"/>
      <c r="M14" s="50"/>
      <c r="N14" s="50"/>
      <c r="O14" s="50"/>
      <c r="P14" s="50"/>
      <c r="Q14" s="50"/>
      <c r="R14" s="50"/>
      <c r="S14" s="49"/>
      <c r="T14" s="49"/>
      <c r="U14" s="49"/>
      <c r="V14" s="49"/>
      <c r="W14" s="49"/>
      <c r="X14" s="49"/>
    </row>
    <row r="15" spans="1:24" ht="60.75" customHeight="1" thickBot="1" x14ac:dyDescent="0.3">
      <c r="A15" s="49"/>
      <c r="B15" s="138" t="s">
        <v>36</v>
      </c>
      <c r="C15" s="138"/>
      <c r="D15" s="138"/>
      <c r="E15" s="138"/>
      <c r="F15" s="138"/>
      <c r="G15" s="138"/>
      <c r="H15" s="138"/>
      <c r="I15" s="138"/>
      <c r="J15" s="138"/>
      <c r="K15" s="138"/>
      <c r="L15" s="138"/>
      <c r="M15" s="138"/>
      <c r="N15" s="138"/>
      <c r="O15" s="138"/>
      <c r="P15" s="138"/>
      <c r="Q15" s="138"/>
      <c r="R15" s="138"/>
      <c r="S15" s="49"/>
      <c r="T15" s="49"/>
      <c r="U15" s="49"/>
      <c r="V15" s="49"/>
      <c r="W15" s="49"/>
      <c r="X15" s="49"/>
    </row>
    <row r="16" spans="1:24" x14ac:dyDescent="0.25">
      <c r="A16" s="49"/>
      <c r="B16" s="51"/>
      <c r="C16" s="52"/>
      <c r="D16" s="52"/>
      <c r="E16" s="52"/>
      <c r="F16" s="52"/>
      <c r="G16" s="52"/>
      <c r="H16" s="52"/>
      <c r="I16" s="52"/>
      <c r="J16" s="52"/>
      <c r="K16" s="52"/>
      <c r="L16" s="52"/>
      <c r="M16" s="52"/>
      <c r="N16" s="52"/>
      <c r="O16" s="52"/>
      <c r="P16" s="52"/>
      <c r="Q16" s="52"/>
      <c r="R16" s="53"/>
      <c r="S16" s="49"/>
      <c r="T16" s="49"/>
      <c r="U16" s="49"/>
      <c r="V16" s="49"/>
      <c r="W16" s="49"/>
      <c r="X16" s="49"/>
    </row>
    <row r="17" spans="1:24" x14ac:dyDescent="0.25">
      <c r="A17" s="49"/>
      <c r="B17" s="54" t="s">
        <v>37</v>
      </c>
      <c r="C17" s="55"/>
      <c r="D17" s="55"/>
      <c r="E17" s="55"/>
      <c r="F17" s="55"/>
      <c r="G17" s="55"/>
      <c r="H17" s="55"/>
      <c r="I17" s="55"/>
      <c r="J17" s="55"/>
      <c r="K17" s="55"/>
      <c r="L17" s="55"/>
      <c r="M17" s="55"/>
      <c r="N17" s="55"/>
      <c r="O17" s="55"/>
      <c r="P17" s="55"/>
      <c r="Q17" s="55"/>
      <c r="R17" s="56"/>
      <c r="S17" s="49"/>
      <c r="T17" s="49"/>
      <c r="U17" s="49"/>
      <c r="V17" s="49"/>
      <c r="W17" s="49"/>
      <c r="X17" s="49"/>
    </row>
    <row r="18" spans="1:24" x14ac:dyDescent="0.25">
      <c r="A18" s="49"/>
      <c r="B18" s="54" t="s">
        <v>38</v>
      </c>
      <c r="C18" s="55"/>
      <c r="D18" s="55"/>
      <c r="E18" s="55"/>
      <c r="F18" s="55"/>
      <c r="G18" s="55"/>
      <c r="H18" s="55"/>
      <c r="I18" s="55"/>
      <c r="J18" s="55"/>
      <c r="K18" s="55"/>
      <c r="L18" s="55"/>
      <c r="M18" s="55"/>
      <c r="N18" s="55"/>
      <c r="O18" s="55"/>
      <c r="P18" s="55"/>
      <c r="Q18" s="55"/>
      <c r="R18" s="56"/>
      <c r="S18" s="49"/>
      <c r="T18" s="49"/>
      <c r="U18" s="49"/>
      <c r="V18" s="49"/>
      <c r="W18" s="49"/>
      <c r="X18" s="49"/>
    </row>
    <row r="19" spans="1:24" x14ac:dyDescent="0.25">
      <c r="A19" s="49"/>
      <c r="B19" s="54" t="s">
        <v>39</v>
      </c>
      <c r="C19" s="55"/>
      <c r="D19" s="55"/>
      <c r="E19" s="55"/>
      <c r="F19" s="55"/>
      <c r="G19" s="55"/>
      <c r="H19" s="55"/>
      <c r="I19" s="55"/>
      <c r="J19" s="55"/>
      <c r="K19" s="55"/>
      <c r="L19" s="55"/>
      <c r="M19" s="55"/>
      <c r="N19" s="55"/>
      <c r="O19" s="55"/>
      <c r="P19" s="55"/>
      <c r="Q19" s="55"/>
      <c r="R19" s="56"/>
      <c r="S19" s="49"/>
      <c r="T19" s="49"/>
      <c r="U19" s="49"/>
      <c r="V19" s="49"/>
      <c r="W19" s="49"/>
      <c r="X19" s="49"/>
    </row>
    <row r="20" spans="1:24" x14ac:dyDescent="0.25">
      <c r="A20" s="49"/>
      <c r="B20" s="54" t="s">
        <v>40</v>
      </c>
      <c r="C20" s="55"/>
      <c r="D20" s="55"/>
      <c r="E20" s="55"/>
      <c r="F20" s="55"/>
      <c r="G20" s="55"/>
      <c r="H20" s="55"/>
      <c r="I20" s="55"/>
      <c r="J20" s="55"/>
      <c r="K20" s="55"/>
      <c r="L20" s="55"/>
      <c r="M20" s="55"/>
      <c r="N20" s="55"/>
      <c r="O20" s="55"/>
      <c r="P20" s="55"/>
      <c r="Q20" s="55"/>
      <c r="R20" s="56"/>
      <c r="S20" s="49"/>
      <c r="T20" s="49"/>
      <c r="U20" s="49"/>
      <c r="V20" s="49"/>
      <c r="W20" s="49"/>
      <c r="X20" s="49"/>
    </row>
    <row r="21" spans="1:24" x14ac:dyDescent="0.25">
      <c r="A21" s="49"/>
      <c r="B21" s="54" t="s">
        <v>41</v>
      </c>
      <c r="C21" s="55"/>
      <c r="D21" s="55"/>
      <c r="E21" s="55"/>
      <c r="F21" s="55"/>
      <c r="G21" s="55"/>
      <c r="H21" s="55"/>
      <c r="I21" s="55"/>
      <c r="J21" s="55"/>
      <c r="K21" s="55"/>
      <c r="L21" s="55"/>
      <c r="M21" s="55"/>
      <c r="N21" s="55"/>
      <c r="O21" s="55"/>
      <c r="P21" s="55"/>
      <c r="Q21" s="55"/>
      <c r="R21" s="56"/>
      <c r="S21" s="49"/>
      <c r="T21" s="49"/>
      <c r="U21" s="49"/>
      <c r="V21" s="49"/>
      <c r="W21" s="49"/>
      <c r="X21" s="49"/>
    </row>
    <row r="22" spans="1:24" x14ac:dyDescent="0.25">
      <c r="A22" s="49"/>
      <c r="B22" s="54"/>
      <c r="C22" s="55"/>
      <c r="D22" s="55"/>
      <c r="E22" s="55"/>
      <c r="F22" s="55"/>
      <c r="G22" s="55"/>
      <c r="H22" s="55"/>
      <c r="I22" s="55"/>
      <c r="J22" s="55"/>
      <c r="K22" s="55"/>
      <c r="L22" s="55"/>
      <c r="M22" s="55"/>
      <c r="N22" s="55"/>
      <c r="O22" s="55"/>
      <c r="P22" s="55"/>
      <c r="Q22" s="55"/>
      <c r="R22" s="56"/>
      <c r="S22" s="49"/>
      <c r="T22" s="49"/>
      <c r="U22" s="49"/>
      <c r="V22" s="49"/>
      <c r="W22" s="49"/>
      <c r="X22" s="49"/>
    </row>
    <row r="23" spans="1:24" x14ac:dyDescent="0.25">
      <c r="A23" s="49"/>
      <c r="B23" s="54"/>
      <c r="C23" s="55"/>
      <c r="D23" s="55"/>
      <c r="E23" s="55"/>
      <c r="F23" s="55"/>
      <c r="G23" s="55"/>
      <c r="H23" s="55"/>
      <c r="I23" s="55"/>
      <c r="J23" s="55"/>
      <c r="K23" s="55"/>
      <c r="L23" s="55"/>
      <c r="M23" s="55"/>
      <c r="N23" s="55"/>
      <c r="O23" s="55"/>
      <c r="P23" s="55"/>
      <c r="Q23" s="55"/>
      <c r="R23" s="56"/>
      <c r="S23" s="49"/>
      <c r="T23" s="49"/>
      <c r="U23" s="49"/>
      <c r="V23" s="49"/>
      <c r="W23" s="49"/>
      <c r="X23" s="49"/>
    </row>
    <row r="24" spans="1:24" ht="15.75" thickBot="1" x14ac:dyDescent="0.3">
      <c r="A24" s="49"/>
      <c r="B24" s="57"/>
      <c r="C24" s="58"/>
      <c r="D24" s="58"/>
      <c r="E24" s="58"/>
      <c r="F24" s="58"/>
      <c r="G24" s="58"/>
      <c r="H24" s="58"/>
      <c r="I24" s="58"/>
      <c r="J24" s="58"/>
      <c r="K24" s="58"/>
      <c r="L24" s="58"/>
      <c r="M24" s="58"/>
      <c r="N24" s="58"/>
      <c r="O24" s="58"/>
      <c r="P24" s="58"/>
      <c r="Q24" s="58"/>
      <c r="R24" s="59"/>
      <c r="S24" s="49"/>
      <c r="T24" s="49"/>
      <c r="U24" s="49"/>
      <c r="V24" s="49"/>
      <c r="W24" s="49"/>
      <c r="X24" s="49"/>
    </row>
    <row r="25" spans="1:24"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row>
    <row r="26" spans="1:24"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row>
    <row r="27" spans="1:24"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row>
    <row r="28" spans="1:24"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row>
  </sheetData>
  <mergeCells count="23">
    <mergeCell ref="B1:R1"/>
    <mergeCell ref="B2:R2"/>
    <mergeCell ref="B3:B4"/>
    <mergeCell ref="U4:V4"/>
    <mergeCell ref="I4:J4"/>
    <mergeCell ref="G4:H4"/>
    <mergeCell ref="E4:F4"/>
    <mergeCell ref="B15:R15"/>
    <mergeCell ref="W6:X6"/>
    <mergeCell ref="S6:T6"/>
    <mergeCell ref="W7:X7"/>
    <mergeCell ref="S4:T4"/>
    <mergeCell ref="W4:X4"/>
    <mergeCell ref="W5:X5"/>
    <mergeCell ref="U5:V5"/>
    <mergeCell ref="U6:V6"/>
    <mergeCell ref="U7:V7"/>
    <mergeCell ref="S7:T7"/>
    <mergeCell ref="S5:T5"/>
    <mergeCell ref="Q4:R4"/>
    <mergeCell ref="O4:P4"/>
    <mergeCell ref="M4:N4"/>
    <mergeCell ref="K4:L4"/>
  </mergeCells>
  <conditionalFormatting sqref="C5:D13">
    <cfRule type="expression" dxfId="66" priority="10">
      <formula>$E$5&lt;&gt;SUM($E$9:$E$14)</formula>
    </cfRule>
    <cfRule type="expression" dxfId="65" priority="42">
      <formula>$C$5&lt;&gt;SUM($C$9:$C$13)</formula>
    </cfRule>
  </conditionalFormatting>
  <conditionalFormatting sqref="C5:F13">
    <cfRule type="expression" dxfId="64" priority="1">
      <formula>$E$5&lt;&gt;SUM($E$9:$E$14)</formula>
    </cfRule>
  </conditionalFormatting>
  <conditionalFormatting sqref="C5:H13">
    <cfRule type="expression" dxfId="63" priority="9">
      <formula>$G$5&lt;&gt;SUM($G$9:$G$13)</formula>
    </cfRule>
  </conditionalFormatting>
  <conditionalFormatting sqref="C5:J13">
    <cfRule type="expression" dxfId="62" priority="8">
      <formula>$I$5&lt;&gt;SUM($I$9:$I$13)</formula>
    </cfRule>
  </conditionalFormatting>
  <conditionalFormatting sqref="E5:L13">
    <cfRule type="expression" dxfId="61" priority="7">
      <formula>$K$5&lt;&gt;SUM($K$9:$K$13)</formula>
    </cfRule>
  </conditionalFormatting>
  <conditionalFormatting sqref="G5:N13">
    <cfRule type="expression" dxfId="60" priority="6">
      <formula>$M$5&lt;&gt;SUM($M$9:$M$13)</formula>
    </cfRule>
  </conditionalFormatting>
  <conditionalFormatting sqref="I5:P13">
    <cfRule type="expression" dxfId="59" priority="5">
      <formula>$O$5&lt;&gt;SUM($O$9:$O$13)</formula>
    </cfRule>
  </conditionalFormatting>
  <conditionalFormatting sqref="K5:R13">
    <cfRule type="expression" dxfId="58" priority="4">
      <formula>$Q$5&lt;&gt;SUM($Q$9:$Q$13)</formula>
    </cfRule>
  </conditionalFormatting>
  <conditionalFormatting sqref="M5:T13">
    <cfRule type="expression" dxfId="57" priority="3">
      <formula>$S$5&lt;&gt;SUM($S$9:$S$13)</formula>
    </cfRule>
  </conditionalFormatting>
  <conditionalFormatting sqref="O5:V13">
    <cfRule type="expression" dxfId="56" priority="2">
      <formula>$U$5&lt;&gt;SUM($U$9:$U$13)</formula>
    </cfRule>
  </conditionalFormatting>
  <conditionalFormatting sqref="W5:X13">
    <cfRule type="expression" dxfId="55" priority="12">
      <formula>$W$5&lt;&gt;SUM($W$9:$W$13)</formula>
    </cfRule>
  </conditionalFormatting>
  <dataValidations disablePrompts="1" xWindow="461" yWindow="364" count="3">
    <dataValidation showInputMessage="1" sqref="B16" xr:uid="{00000000-0002-0000-0100-000000000000}"/>
    <dataValidation allowBlank="1" showInputMessage="1" prompt="This is your &quot;true mean&quot; - the mean found by using all students you have had in the last 7 years. " sqref="W6:X6" xr:uid="{00000000-0002-0000-0100-000001000000}"/>
    <dataValidation allowBlank="1" sqref="E5:F5" xr:uid="{795DDF34-F11B-294D-8FEB-57702B1125D5}"/>
  </dataValidation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topLeftCell="A3" zoomScale="130" zoomScaleNormal="100" zoomScaleSheetLayoutView="130" zoomScalePageLayoutView="130" workbookViewId="0">
      <selection activeCell="C18" sqref="C18"/>
    </sheetView>
  </sheetViews>
  <sheetFormatPr defaultColWidth="9.140625" defaultRowHeight="15" x14ac:dyDescent="0.25"/>
  <cols>
    <col min="1" max="1" width="3.140625" style="1" customWidth="1"/>
    <col min="2" max="2" width="61" style="1" bestFit="1" customWidth="1"/>
    <col min="3" max="3" width="26.42578125" style="1" customWidth="1"/>
    <col min="4" max="16384" width="9.140625" style="1"/>
  </cols>
  <sheetData>
    <row r="2" spans="2:3" ht="19.5" thickBot="1" x14ac:dyDescent="0.3">
      <c r="B2" s="60" t="s">
        <v>42</v>
      </c>
      <c r="C2" s="49"/>
    </row>
    <row r="3" spans="2:3" ht="31.5" thickBot="1" x14ac:dyDescent="0.3">
      <c r="B3" s="89" t="s">
        <v>43</v>
      </c>
      <c r="C3" s="90" t="s">
        <v>86</v>
      </c>
    </row>
    <row r="4" spans="2:3" x14ac:dyDescent="0.25">
      <c r="B4" s="98" t="s">
        <v>44</v>
      </c>
      <c r="C4" s="8" t="s">
        <v>45</v>
      </c>
    </row>
    <row r="5" spans="2:3" x14ac:dyDescent="0.25">
      <c r="B5" s="99" t="s">
        <v>46</v>
      </c>
      <c r="C5" s="9" t="s">
        <v>47</v>
      </c>
    </row>
    <row r="6" spans="2:3" ht="30" x14ac:dyDescent="0.25">
      <c r="B6" s="99" t="s">
        <v>48</v>
      </c>
      <c r="C6" s="9" t="s">
        <v>49</v>
      </c>
    </row>
    <row r="7" spans="2:3" x14ac:dyDescent="0.25">
      <c r="B7" s="99" t="s">
        <v>50</v>
      </c>
      <c r="C7" s="112">
        <v>1714.32</v>
      </c>
    </row>
    <row r="8" spans="2:3" ht="15.75" thickBot="1" x14ac:dyDescent="0.3">
      <c r="B8" s="100" t="s">
        <v>51</v>
      </c>
      <c r="C8" s="111">
        <v>1500</v>
      </c>
    </row>
    <row r="9" spans="2:3" x14ac:dyDescent="0.25">
      <c r="B9" s="49"/>
      <c r="C9" s="49"/>
    </row>
    <row r="10" spans="2:3" x14ac:dyDescent="0.25">
      <c r="B10" s="49"/>
      <c r="C10" s="49"/>
    </row>
    <row r="11" spans="2:3" x14ac:dyDescent="0.25">
      <c r="B11" s="108" t="s">
        <v>87</v>
      </c>
      <c r="C11" s="49"/>
    </row>
    <row r="12" spans="2:3" x14ac:dyDescent="0.25">
      <c r="B12" s="109" t="s">
        <v>52</v>
      </c>
      <c r="C12" s="49"/>
    </row>
    <row r="13" spans="2:3" x14ac:dyDescent="0.25">
      <c r="B13" s="110" t="s">
        <v>53</v>
      </c>
      <c r="C13" s="49"/>
    </row>
    <row r="14" spans="2:3" x14ac:dyDescent="0.25">
      <c r="B14" s="110" t="s">
        <v>54</v>
      </c>
      <c r="C14" s="49"/>
    </row>
    <row r="15" spans="2:3" x14ac:dyDescent="0.25">
      <c r="B15" s="110"/>
      <c r="C15" s="49"/>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N35"/>
  <sheetViews>
    <sheetView showWhiteSpace="0" view="pageLayout" zoomScaleNormal="100" zoomScaleSheetLayoutView="70" workbookViewId="0"/>
  </sheetViews>
  <sheetFormatPr defaultColWidth="5.7109375" defaultRowHeight="15" x14ac:dyDescent="0.25"/>
  <cols>
    <col min="1" max="1" width="3.140625" style="1" customWidth="1"/>
    <col min="2" max="2" width="45.28515625" style="1" customWidth="1"/>
    <col min="3" max="16" width="5.42578125" style="1" customWidth="1"/>
    <col min="17" max="16384" width="5.7109375" style="1"/>
  </cols>
  <sheetData>
    <row r="1" spans="1:23" x14ac:dyDescent="0.25">
      <c r="A1" s="49"/>
      <c r="B1" s="49"/>
      <c r="C1" s="49"/>
      <c r="D1" s="49"/>
      <c r="E1" s="49"/>
      <c r="F1" s="49"/>
      <c r="G1" s="49"/>
      <c r="H1" s="49"/>
      <c r="I1" s="49"/>
      <c r="J1" s="49"/>
      <c r="K1" s="49"/>
      <c r="L1" s="49"/>
      <c r="M1" s="49"/>
      <c r="N1" s="49"/>
      <c r="O1" s="49"/>
      <c r="P1" s="49"/>
      <c r="Q1" s="49"/>
      <c r="R1" s="49"/>
      <c r="S1" s="49"/>
      <c r="T1" s="49"/>
      <c r="U1" s="49"/>
      <c r="V1" s="49"/>
      <c r="W1" s="49"/>
    </row>
    <row r="2" spans="1:23" ht="19.5" thickBot="1" x14ac:dyDescent="0.3">
      <c r="A2" s="49"/>
      <c r="B2" s="163" t="s">
        <v>55</v>
      </c>
      <c r="C2" s="163"/>
      <c r="D2" s="162"/>
      <c r="E2" s="162"/>
      <c r="F2" s="162"/>
      <c r="G2" s="162"/>
      <c r="H2" s="162"/>
      <c r="I2" s="162"/>
      <c r="J2" s="162"/>
      <c r="K2" s="162"/>
      <c r="L2" s="162"/>
      <c r="M2" s="162"/>
      <c r="N2" s="162"/>
      <c r="O2" s="162"/>
      <c r="P2" s="49"/>
      <c r="Q2" s="49"/>
      <c r="R2" s="49"/>
      <c r="S2" s="49"/>
      <c r="T2" s="49"/>
      <c r="U2" s="49"/>
      <c r="V2" s="49"/>
      <c r="W2" s="49"/>
    </row>
    <row r="3" spans="1:23" ht="15" customHeight="1" thickBot="1" x14ac:dyDescent="0.3">
      <c r="A3" s="49"/>
      <c r="B3" s="164" t="s">
        <v>56</v>
      </c>
      <c r="C3" s="129" t="s">
        <v>57</v>
      </c>
      <c r="D3" s="125"/>
      <c r="E3" s="125"/>
      <c r="F3" s="125"/>
      <c r="G3" s="125"/>
      <c r="H3" s="125"/>
      <c r="I3" s="125"/>
      <c r="J3" s="125"/>
      <c r="K3" s="125"/>
      <c r="L3" s="125"/>
      <c r="M3" s="125"/>
      <c r="N3" s="125"/>
      <c r="O3" s="125"/>
      <c r="P3" s="125"/>
      <c r="Q3" s="125"/>
      <c r="R3" s="125"/>
      <c r="S3" s="125"/>
      <c r="T3" s="125"/>
      <c r="U3" s="125"/>
      <c r="V3" s="126"/>
      <c r="W3" s="49"/>
    </row>
    <row r="4" spans="1:23" ht="26.25" customHeight="1" thickBot="1" x14ac:dyDescent="0.3">
      <c r="A4" s="49"/>
      <c r="B4" s="165"/>
      <c r="C4" s="119" t="s">
        <v>15</v>
      </c>
      <c r="D4" s="120"/>
      <c r="E4" s="119" t="s">
        <v>16</v>
      </c>
      <c r="F4" s="120"/>
      <c r="G4" s="119" t="s">
        <v>17</v>
      </c>
      <c r="H4" s="120"/>
      <c r="I4" s="119" t="s">
        <v>18</v>
      </c>
      <c r="J4" s="120"/>
      <c r="K4" s="119" t="s">
        <v>19</v>
      </c>
      <c r="L4" s="120"/>
      <c r="M4" s="119" t="s">
        <v>20</v>
      </c>
      <c r="N4" s="120"/>
      <c r="O4" s="119" t="s">
        <v>21</v>
      </c>
      <c r="P4" s="120"/>
      <c r="Q4" s="119" t="s">
        <v>22</v>
      </c>
      <c r="R4" s="120"/>
      <c r="S4" s="155" t="s">
        <v>23</v>
      </c>
      <c r="T4" s="156"/>
      <c r="U4" s="155" t="s">
        <v>85</v>
      </c>
      <c r="V4" s="156"/>
      <c r="W4" s="49"/>
    </row>
    <row r="5" spans="1:23" ht="15.75" thickBot="1" x14ac:dyDescent="0.3">
      <c r="A5" s="49"/>
      <c r="B5" s="159"/>
      <c r="C5" s="82" t="s">
        <v>29</v>
      </c>
      <c r="D5" s="83" t="s">
        <v>30</v>
      </c>
      <c r="E5" s="82" t="s">
        <v>29</v>
      </c>
      <c r="F5" s="83" t="s">
        <v>30</v>
      </c>
      <c r="G5" s="82" t="s">
        <v>29</v>
      </c>
      <c r="H5" s="84" t="s">
        <v>30</v>
      </c>
      <c r="I5" s="82" t="s">
        <v>29</v>
      </c>
      <c r="J5" s="83" t="s">
        <v>30</v>
      </c>
      <c r="K5" s="82" t="s">
        <v>29</v>
      </c>
      <c r="L5" s="84" t="s">
        <v>30</v>
      </c>
      <c r="M5" s="82" t="s">
        <v>29</v>
      </c>
      <c r="N5" s="84" t="s">
        <v>30</v>
      </c>
      <c r="O5" s="82" t="s">
        <v>29</v>
      </c>
      <c r="P5" s="84" t="s">
        <v>30</v>
      </c>
      <c r="Q5" s="82" t="s">
        <v>29</v>
      </c>
      <c r="R5" s="84" t="s">
        <v>30</v>
      </c>
      <c r="S5" s="82" t="s">
        <v>29</v>
      </c>
      <c r="T5" s="84" t="s">
        <v>30</v>
      </c>
      <c r="U5" s="82" t="s">
        <v>29</v>
      </c>
      <c r="V5" s="84" t="s">
        <v>30</v>
      </c>
      <c r="W5" s="49"/>
    </row>
    <row r="6" spans="1:23" ht="30" x14ac:dyDescent="0.25">
      <c r="A6" s="49"/>
      <c r="B6" s="92" t="s">
        <v>58</v>
      </c>
      <c r="C6" s="10">
        <v>5</v>
      </c>
      <c r="D6" s="44">
        <f t="shared" ref="D6:D11" si="0">C6/C$12*100</f>
        <v>83.333333333333343</v>
      </c>
      <c r="E6" s="10">
        <v>8</v>
      </c>
      <c r="F6" s="44">
        <f t="shared" ref="F6:F11" si="1">E6/E$12*100</f>
        <v>100</v>
      </c>
      <c r="G6" s="10">
        <v>5</v>
      </c>
      <c r="H6" s="43">
        <f t="shared" ref="H6:H11" si="2">G6/G$12*100</f>
        <v>83.333333333333343</v>
      </c>
      <c r="I6" s="10">
        <v>6</v>
      </c>
      <c r="J6" s="44">
        <f t="shared" ref="J6:J11" si="3">I6/I$12*100</f>
        <v>100</v>
      </c>
      <c r="K6" s="10">
        <v>6</v>
      </c>
      <c r="L6" s="43">
        <f t="shared" ref="L6:L11" si="4">K6/K$12*100</f>
        <v>100</v>
      </c>
      <c r="M6" s="10">
        <v>6</v>
      </c>
      <c r="N6" s="43">
        <f t="shared" ref="N6:N11" si="5">M6/M$12*100</f>
        <v>100</v>
      </c>
      <c r="O6" s="10">
        <v>5</v>
      </c>
      <c r="P6" s="43">
        <f t="shared" ref="P6:P11" si="6">O6/O$12*100</f>
        <v>83.333333333333343</v>
      </c>
      <c r="Q6" s="10">
        <v>4</v>
      </c>
      <c r="R6" s="43">
        <f t="shared" ref="R6:R11" si="7">Q6/Q$12*100</f>
        <v>100</v>
      </c>
      <c r="S6" s="10">
        <v>3</v>
      </c>
      <c r="T6" s="43">
        <f t="shared" ref="T6:T11" si="8">S6/S$12*100</f>
        <v>100</v>
      </c>
      <c r="U6" s="10">
        <v>3</v>
      </c>
      <c r="V6" s="43">
        <f t="shared" ref="V6:V11" si="9">U6/U$12*100</f>
        <v>75</v>
      </c>
      <c r="W6" s="49"/>
    </row>
    <row r="7" spans="1:23" ht="48.75" customHeight="1" x14ac:dyDescent="0.25">
      <c r="A7" s="49"/>
      <c r="B7" s="96" t="s">
        <v>59</v>
      </c>
      <c r="C7" s="5">
        <v>0</v>
      </c>
      <c r="D7" s="44">
        <f t="shared" si="0"/>
        <v>0</v>
      </c>
      <c r="E7" s="5">
        <v>0</v>
      </c>
      <c r="F7" s="44">
        <f t="shared" si="1"/>
        <v>0</v>
      </c>
      <c r="G7" s="5">
        <v>0</v>
      </c>
      <c r="H7" s="43">
        <f t="shared" si="2"/>
        <v>0</v>
      </c>
      <c r="I7" s="5">
        <v>0</v>
      </c>
      <c r="J7" s="44">
        <f t="shared" si="3"/>
        <v>0</v>
      </c>
      <c r="K7" s="5">
        <v>0</v>
      </c>
      <c r="L7" s="43">
        <f t="shared" si="4"/>
        <v>0</v>
      </c>
      <c r="M7" s="5">
        <v>0</v>
      </c>
      <c r="N7" s="43">
        <f t="shared" si="5"/>
        <v>0</v>
      </c>
      <c r="O7" s="5">
        <v>0</v>
      </c>
      <c r="P7" s="43">
        <f t="shared" si="6"/>
        <v>0</v>
      </c>
      <c r="Q7" s="5">
        <v>0</v>
      </c>
      <c r="R7" s="43">
        <f t="shared" si="7"/>
        <v>0</v>
      </c>
      <c r="S7" s="5">
        <v>0</v>
      </c>
      <c r="T7" s="43">
        <f t="shared" si="8"/>
        <v>0</v>
      </c>
      <c r="U7" s="5">
        <v>1</v>
      </c>
      <c r="V7" s="43">
        <f t="shared" si="9"/>
        <v>25</v>
      </c>
      <c r="W7" s="49"/>
    </row>
    <row r="8" spans="1:23" ht="59.25" customHeight="1" x14ac:dyDescent="0.25">
      <c r="A8" s="49"/>
      <c r="B8" s="96" t="s">
        <v>60</v>
      </c>
      <c r="C8" s="5">
        <v>0</v>
      </c>
      <c r="D8" s="44">
        <f t="shared" si="0"/>
        <v>0</v>
      </c>
      <c r="E8" s="5">
        <v>0</v>
      </c>
      <c r="F8" s="44">
        <f t="shared" si="1"/>
        <v>0</v>
      </c>
      <c r="G8" s="5">
        <v>0</v>
      </c>
      <c r="H8" s="43">
        <f t="shared" si="2"/>
        <v>0</v>
      </c>
      <c r="I8" s="5">
        <v>0</v>
      </c>
      <c r="J8" s="44">
        <f t="shared" si="3"/>
        <v>0</v>
      </c>
      <c r="K8" s="5">
        <v>0</v>
      </c>
      <c r="L8" s="43">
        <f t="shared" si="4"/>
        <v>0</v>
      </c>
      <c r="M8" s="5">
        <v>0</v>
      </c>
      <c r="N8" s="43">
        <f t="shared" si="5"/>
        <v>0</v>
      </c>
      <c r="O8" s="5">
        <v>0</v>
      </c>
      <c r="P8" s="43">
        <f t="shared" si="6"/>
        <v>0</v>
      </c>
      <c r="Q8" s="5">
        <v>0</v>
      </c>
      <c r="R8" s="43">
        <f t="shared" si="7"/>
        <v>0</v>
      </c>
      <c r="S8" s="5">
        <v>0</v>
      </c>
      <c r="T8" s="43">
        <f t="shared" si="8"/>
        <v>0</v>
      </c>
      <c r="U8" s="5">
        <v>0</v>
      </c>
      <c r="V8" s="43">
        <f t="shared" si="9"/>
        <v>0</v>
      </c>
      <c r="W8" s="49"/>
    </row>
    <row r="9" spans="1:23" ht="48" customHeight="1" x14ac:dyDescent="0.25">
      <c r="A9" s="49"/>
      <c r="B9" s="96" t="s">
        <v>61</v>
      </c>
      <c r="C9" s="5">
        <v>0</v>
      </c>
      <c r="D9" s="44">
        <f t="shared" si="0"/>
        <v>0</v>
      </c>
      <c r="E9" s="5">
        <v>0</v>
      </c>
      <c r="F9" s="44">
        <f t="shared" si="1"/>
        <v>0</v>
      </c>
      <c r="G9" s="5">
        <v>0</v>
      </c>
      <c r="H9" s="43">
        <f t="shared" si="2"/>
        <v>0</v>
      </c>
      <c r="I9" s="5">
        <v>0</v>
      </c>
      <c r="J9" s="44">
        <f t="shared" si="3"/>
        <v>0</v>
      </c>
      <c r="K9" s="5">
        <v>0</v>
      </c>
      <c r="L9" s="43">
        <f t="shared" si="4"/>
        <v>0</v>
      </c>
      <c r="M9" s="5">
        <v>0</v>
      </c>
      <c r="N9" s="43">
        <f t="shared" si="5"/>
        <v>0</v>
      </c>
      <c r="O9" s="5">
        <v>0</v>
      </c>
      <c r="P9" s="43">
        <f t="shared" si="6"/>
        <v>0</v>
      </c>
      <c r="Q9" s="5">
        <v>0</v>
      </c>
      <c r="R9" s="43">
        <f t="shared" si="7"/>
        <v>0</v>
      </c>
      <c r="S9" s="5">
        <v>0</v>
      </c>
      <c r="T9" s="43">
        <f t="shared" si="8"/>
        <v>0</v>
      </c>
      <c r="U9" s="5">
        <v>0</v>
      </c>
      <c r="V9" s="43">
        <f t="shared" si="9"/>
        <v>0</v>
      </c>
      <c r="W9" s="49"/>
    </row>
    <row r="10" spans="1:23" ht="45" customHeight="1" thickBot="1" x14ac:dyDescent="0.3">
      <c r="A10" s="49"/>
      <c r="B10" s="97" t="s">
        <v>62</v>
      </c>
      <c r="C10" s="7">
        <v>0</v>
      </c>
      <c r="D10" s="47">
        <f t="shared" si="0"/>
        <v>0</v>
      </c>
      <c r="E10" s="7">
        <v>0</v>
      </c>
      <c r="F10" s="47">
        <f t="shared" si="1"/>
        <v>0</v>
      </c>
      <c r="G10" s="7">
        <v>0</v>
      </c>
      <c r="H10" s="46">
        <f t="shared" si="2"/>
        <v>0</v>
      </c>
      <c r="I10" s="7">
        <v>0</v>
      </c>
      <c r="J10" s="47">
        <f t="shared" si="3"/>
        <v>0</v>
      </c>
      <c r="K10" s="7">
        <v>0</v>
      </c>
      <c r="L10" s="46">
        <f t="shared" si="4"/>
        <v>0</v>
      </c>
      <c r="M10" s="7">
        <v>0</v>
      </c>
      <c r="N10" s="46">
        <f t="shared" si="5"/>
        <v>0</v>
      </c>
      <c r="O10" s="7">
        <v>1</v>
      </c>
      <c r="P10" s="46">
        <f t="shared" si="6"/>
        <v>16.666666666666664</v>
      </c>
      <c r="Q10" s="7">
        <v>0</v>
      </c>
      <c r="R10" s="46">
        <f t="shared" si="7"/>
        <v>0</v>
      </c>
      <c r="S10" s="7">
        <v>0</v>
      </c>
      <c r="T10" s="46">
        <f t="shared" si="8"/>
        <v>0</v>
      </c>
      <c r="U10" s="7">
        <v>0</v>
      </c>
      <c r="V10" s="46">
        <f t="shared" si="9"/>
        <v>0</v>
      </c>
      <c r="W10" s="49"/>
    </row>
    <row r="11" spans="1:23" x14ac:dyDescent="0.25">
      <c r="A11" s="49"/>
      <c r="B11" s="101" t="s">
        <v>63</v>
      </c>
      <c r="C11" s="33">
        <v>5</v>
      </c>
      <c r="D11" s="61">
        <f t="shared" si="0"/>
        <v>83.333333333333343</v>
      </c>
      <c r="E11" s="33">
        <v>8</v>
      </c>
      <c r="F11" s="61">
        <f t="shared" si="1"/>
        <v>100</v>
      </c>
      <c r="G11" s="33">
        <v>5</v>
      </c>
      <c r="H11" s="62">
        <f t="shared" si="2"/>
        <v>83.333333333333343</v>
      </c>
      <c r="I11" s="33">
        <v>6</v>
      </c>
      <c r="J11" s="61">
        <f t="shared" si="3"/>
        <v>100</v>
      </c>
      <c r="K11" s="33">
        <v>6</v>
      </c>
      <c r="L11" s="62">
        <f t="shared" si="4"/>
        <v>100</v>
      </c>
      <c r="M11" s="33">
        <v>6</v>
      </c>
      <c r="N11" s="62">
        <f t="shared" si="5"/>
        <v>100</v>
      </c>
      <c r="O11" s="33">
        <v>6</v>
      </c>
      <c r="P11" s="62">
        <f t="shared" si="6"/>
        <v>100</v>
      </c>
      <c r="Q11" s="33">
        <v>4</v>
      </c>
      <c r="R11" s="62">
        <f t="shared" si="7"/>
        <v>100</v>
      </c>
      <c r="S11" s="33">
        <v>3</v>
      </c>
      <c r="T11" s="62">
        <f t="shared" si="8"/>
        <v>100</v>
      </c>
      <c r="U11" s="33">
        <v>4</v>
      </c>
      <c r="V11" s="62">
        <f t="shared" si="9"/>
        <v>100</v>
      </c>
      <c r="W11" s="49"/>
    </row>
    <row r="12" spans="1:23" ht="45.75" thickBot="1" x14ac:dyDescent="0.3">
      <c r="A12" s="49"/>
      <c r="B12" s="97" t="s">
        <v>64</v>
      </c>
      <c r="C12" s="7">
        <v>6</v>
      </c>
      <c r="D12" s="63" t="s">
        <v>65</v>
      </c>
      <c r="E12" s="7">
        <v>8</v>
      </c>
      <c r="F12" s="64" t="s">
        <v>65</v>
      </c>
      <c r="G12" s="7">
        <v>6</v>
      </c>
      <c r="H12" s="63" t="s">
        <v>65</v>
      </c>
      <c r="I12" s="7">
        <v>6</v>
      </c>
      <c r="J12" s="64" t="s">
        <v>65</v>
      </c>
      <c r="K12" s="7">
        <v>6</v>
      </c>
      <c r="L12" s="64" t="s">
        <v>65</v>
      </c>
      <c r="M12" s="7">
        <v>6</v>
      </c>
      <c r="N12" s="64" t="s">
        <v>65</v>
      </c>
      <c r="O12" s="7">
        <v>6</v>
      </c>
      <c r="P12" s="64" t="s">
        <v>65</v>
      </c>
      <c r="Q12" s="7">
        <v>4</v>
      </c>
      <c r="R12" s="64" t="s">
        <v>65</v>
      </c>
      <c r="S12" s="7">
        <v>3</v>
      </c>
      <c r="T12" s="64" t="s">
        <v>65</v>
      </c>
      <c r="U12" s="7">
        <v>4</v>
      </c>
      <c r="V12" s="64" t="s">
        <v>65</v>
      </c>
      <c r="W12" s="49"/>
    </row>
    <row r="13" spans="1:23" x14ac:dyDescent="0.25">
      <c r="A13" s="49"/>
      <c r="B13" s="65"/>
      <c r="C13" s="66"/>
      <c r="D13" s="66"/>
      <c r="E13" s="66"/>
      <c r="F13" s="66"/>
      <c r="G13" s="66"/>
      <c r="H13" s="66"/>
      <c r="I13" s="66"/>
      <c r="J13" s="66"/>
      <c r="K13" s="66"/>
      <c r="L13" s="66"/>
      <c r="M13" s="66"/>
      <c r="N13" s="66"/>
      <c r="O13" s="66"/>
      <c r="P13" s="66"/>
      <c r="Q13" s="49"/>
      <c r="R13" s="49"/>
      <c r="S13" s="49"/>
      <c r="T13" s="49"/>
      <c r="U13" s="49"/>
      <c r="V13" s="49"/>
      <c r="W13" s="49"/>
    </row>
    <row r="14" spans="1:23" x14ac:dyDescent="0.25">
      <c r="A14" s="49"/>
      <c r="B14" s="65"/>
      <c r="C14" s="66"/>
      <c r="D14" s="66"/>
      <c r="E14" s="66"/>
      <c r="F14" s="66"/>
      <c r="G14" s="66"/>
      <c r="H14" s="66"/>
      <c r="I14" s="66"/>
      <c r="J14" s="66"/>
      <c r="K14" s="66"/>
      <c r="L14" s="66"/>
      <c r="M14" s="66"/>
      <c r="N14" s="66"/>
      <c r="O14" s="66"/>
      <c r="P14" s="66"/>
      <c r="Q14" s="49"/>
      <c r="R14" s="49"/>
      <c r="S14" s="49"/>
      <c r="T14" s="49"/>
      <c r="U14" s="49"/>
      <c r="V14" s="49"/>
      <c r="W14" s="49"/>
    </row>
    <row r="15" spans="1:23" x14ac:dyDescent="0.25">
      <c r="A15" s="49"/>
      <c r="B15" s="65"/>
      <c r="C15" s="66"/>
      <c r="D15" s="66"/>
      <c r="E15" s="66"/>
      <c r="F15" s="66"/>
      <c r="G15" s="66"/>
      <c r="H15" s="66"/>
      <c r="I15" s="66"/>
      <c r="J15" s="66"/>
      <c r="K15" s="66"/>
      <c r="L15" s="66"/>
      <c r="M15" s="66"/>
      <c r="N15" s="66"/>
      <c r="O15" s="66"/>
      <c r="P15" s="66"/>
      <c r="Q15" s="49"/>
      <c r="R15" s="49"/>
      <c r="S15" s="49"/>
      <c r="T15" s="49"/>
      <c r="U15" s="49"/>
      <c r="V15" s="49"/>
      <c r="W15" s="49"/>
    </row>
    <row r="16" spans="1:23" x14ac:dyDescent="0.25">
      <c r="A16" s="49"/>
      <c r="B16" s="65"/>
      <c r="C16" s="66"/>
      <c r="D16" s="66"/>
      <c r="E16" s="66"/>
      <c r="F16" s="66"/>
      <c r="G16" s="66"/>
      <c r="H16" s="66"/>
      <c r="I16" s="66"/>
      <c r="J16" s="66"/>
      <c r="K16" s="66"/>
      <c r="L16" s="66"/>
      <c r="M16" s="66"/>
      <c r="N16" s="66"/>
      <c r="O16" s="66"/>
      <c r="P16" s="66"/>
      <c r="Q16" s="49"/>
      <c r="R16" s="49"/>
      <c r="S16" s="49"/>
      <c r="T16" s="49"/>
      <c r="U16" s="49"/>
      <c r="V16" s="49"/>
      <c r="W16" s="49"/>
    </row>
    <row r="17" spans="1:23" x14ac:dyDescent="0.25">
      <c r="A17" s="49"/>
      <c r="B17" s="65"/>
      <c r="C17" s="66"/>
      <c r="D17" s="66"/>
      <c r="E17" s="66"/>
      <c r="F17" s="66"/>
      <c r="G17" s="66"/>
      <c r="H17" s="66"/>
      <c r="I17" s="66"/>
      <c r="J17" s="66"/>
      <c r="K17" s="66"/>
      <c r="L17" s="66"/>
      <c r="M17" s="66"/>
      <c r="N17" s="66"/>
      <c r="O17" s="66"/>
      <c r="P17" s="66"/>
      <c r="Q17" s="49"/>
      <c r="R17" s="49"/>
      <c r="S17" s="49"/>
      <c r="T17" s="49"/>
      <c r="U17" s="49"/>
      <c r="V17" s="49"/>
      <c r="W17" s="49"/>
    </row>
    <row r="18" spans="1:23" x14ac:dyDescent="0.25">
      <c r="A18" s="49"/>
      <c r="B18" s="65"/>
      <c r="C18" s="66"/>
      <c r="D18" s="66"/>
      <c r="E18" s="66"/>
      <c r="F18" s="66"/>
      <c r="G18" s="66"/>
      <c r="H18" s="66"/>
      <c r="I18" s="66"/>
      <c r="J18" s="66"/>
      <c r="K18" s="66"/>
      <c r="L18" s="66"/>
      <c r="M18" s="66"/>
      <c r="N18" s="66"/>
      <c r="O18" s="66"/>
      <c r="P18" s="66"/>
      <c r="Q18" s="49"/>
      <c r="R18" s="49"/>
      <c r="S18" s="49"/>
      <c r="T18" s="49"/>
      <c r="U18" s="49"/>
      <c r="V18" s="49"/>
      <c r="W18" s="49"/>
    </row>
    <row r="19" spans="1:23" x14ac:dyDescent="0.25">
      <c r="A19" s="49"/>
      <c r="B19" s="65"/>
      <c r="C19" s="66"/>
      <c r="D19" s="66"/>
      <c r="E19" s="66"/>
      <c r="F19" s="66"/>
      <c r="G19" s="66"/>
      <c r="H19" s="66"/>
      <c r="I19" s="66"/>
      <c r="J19" s="66"/>
      <c r="K19" s="66"/>
      <c r="L19" s="66"/>
      <c r="M19" s="66"/>
      <c r="N19" s="66"/>
      <c r="O19" s="66"/>
      <c r="P19" s="66"/>
      <c r="Q19" s="49"/>
      <c r="R19" s="49"/>
      <c r="S19" s="49"/>
      <c r="T19" s="49"/>
      <c r="U19" s="49"/>
      <c r="V19" s="49"/>
      <c r="W19" s="49"/>
    </row>
    <row r="20" spans="1:23" ht="10.7" customHeight="1" x14ac:dyDescent="0.25">
      <c r="A20" s="49"/>
      <c r="B20" s="55"/>
      <c r="C20" s="162"/>
      <c r="D20" s="162"/>
      <c r="E20" s="162"/>
      <c r="F20" s="162"/>
      <c r="G20" s="162"/>
      <c r="H20" s="162"/>
      <c r="I20" s="162"/>
      <c r="J20" s="162"/>
      <c r="K20" s="162"/>
      <c r="L20" s="162"/>
      <c r="M20" s="162"/>
      <c r="N20" s="162"/>
      <c r="O20" s="162"/>
      <c r="P20" s="49"/>
      <c r="Q20" s="49"/>
      <c r="R20" s="49"/>
      <c r="S20" s="49"/>
      <c r="T20" s="49"/>
      <c r="U20" s="49"/>
      <c r="V20" s="49"/>
      <c r="W20" s="49"/>
    </row>
    <row r="21" spans="1:23" ht="19.5" thickBot="1" x14ac:dyDescent="0.3">
      <c r="A21" s="49"/>
      <c r="B21" s="60" t="s">
        <v>66</v>
      </c>
      <c r="C21" s="49"/>
      <c r="D21" s="49"/>
      <c r="E21" s="49"/>
      <c r="F21" s="49"/>
      <c r="G21" s="49"/>
      <c r="H21" s="49"/>
      <c r="I21" s="49"/>
      <c r="J21" s="49"/>
      <c r="K21" s="49"/>
      <c r="L21" s="49"/>
      <c r="M21" s="49"/>
      <c r="N21" s="49"/>
      <c r="O21" s="49"/>
      <c r="P21" s="49"/>
      <c r="Q21" s="49"/>
      <c r="R21" s="49"/>
      <c r="S21" s="49"/>
      <c r="T21" s="49"/>
      <c r="U21" s="49"/>
      <c r="V21" s="49"/>
      <c r="W21" s="49"/>
    </row>
    <row r="22" spans="1:23" ht="15" customHeight="1" thickBot="1" x14ac:dyDescent="0.3">
      <c r="A22" s="49"/>
      <c r="B22" s="160" t="s">
        <v>67</v>
      </c>
      <c r="C22" s="155" t="s">
        <v>57</v>
      </c>
      <c r="D22" s="166"/>
      <c r="E22" s="166"/>
      <c r="F22" s="166"/>
      <c r="G22" s="166"/>
      <c r="H22" s="166"/>
      <c r="I22" s="166"/>
      <c r="J22" s="166"/>
      <c r="K22" s="166"/>
      <c r="L22" s="166"/>
      <c r="M22" s="166"/>
      <c r="N22" s="166"/>
      <c r="O22" s="166"/>
      <c r="P22" s="166"/>
      <c r="Q22" s="166"/>
      <c r="R22" s="166"/>
      <c r="S22" s="166"/>
      <c r="T22" s="166"/>
      <c r="U22" s="166"/>
      <c r="V22" s="156"/>
      <c r="W22" s="49"/>
    </row>
    <row r="23" spans="1:23" ht="29.25" customHeight="1" thickBot="1" x14ac:dyDescent="0.3">
      <c r="A23" s="49"/>
      <c r="B23" s="161"/>
      <c r="C23" s="119" t="s">
        <v>15</v>
      </c>
      <c r="D23" s="120"/>
      <c r="E23" s="119" t="s">
        <v>16</v>
      </c>
      <c r="F23" s="120"/>
      <c r="G23" s="119" t="s">
        <v>17</v>
      </c>
      <c r="H23" s="120"/>
      <c r="I23" s="119" t="s">
        <v>18</v>
      </c>
      <c r="J23" s="120"/>
      <c r="K23" s="119" t="s">
        <v>19</v>
      </c>
      <c r="L23" s="120"/>
      <c r="M23" s="119" t="s">
        <v>20</v>
      </c>
      <c r="N23" s="120"/>
      <c r="O23" s="119" t="s">
        <v>21</v>
      </c>
      <c r="P23" s="120"/>
      <c r="Q23" s="119" t="s">
        <v>22</v>
      </c>
      <c r="R23" s="120"/>
      <c r="S23" s="145" t="s">
        <v>23</v>
      </c>
      <c r="T23" s="146"/>
      <c r="U23" s="145" t="s">
        <v>85</v>
      </c>
      <c r="V23" s="146"/>
      <c r="W23" s="49"/>
    </row>
    <row r="24" spans="1:23" ht="15.75" thickBot="1" x14ac:dyDescent="0.3">
      <c r="A24" s="49"/>
      <c r="B24" s="161"/>
      <c r="C24" s="85" t="s">
        <v>29</v>
      </c>
      <c r="D24" s="86" t="s">
        <v>30</v>
      </c>
      <c r="E24" s="85" t="s">
        <v>29</v>
      </c>
      <c r="F24" s="87" t="s">
        <v>30</v>
      </c>
      <c r="G24" s="88" t="s">
        <v>29</v>
      </c>
      <c r="H24" s="86" t="s">
        <v>30</v>
      </c>
      <c r="I24" s="85" t="s">
        <v>29</v>
      </c>
      <c r="J24" s="87" t="s">
        <v>30</v>
      </c>
      <c r="K24" s="88" t="s">
        <v>29</v>
      </c>
      <c r="L24" s="86" t="s">
        <v>30</v>
      </c>
      <c r="M24" s="85" t="s">
        <v>29</v>
      </c>
      <c r="N24" s="87" t="s">
        <v>30</v>
      </c>
      <c r="O24" s="85" t="s">
        <v>29</v>
      </c>
      <c r="P24" s="87" t="s">
        <v>30</v>
      </c>
      <c r="Q24" s="85" t="s">
        <v>29</v>
      </c>
      <c r="R24" s="87" t="s">
        <v>30</v>
      </c>
      <c r="S24" s="85" t="s">
        <v>29</v>
      </c>
      <c r="T24" s="87" t="s">
        <v>30</v>
      </c>
      <c r="U24" s="85" t="s">
        <v>29</v>
      </c>
      <c r="V24" s="87" t="s">
        <v>30</v>
      </c>
      <c r="W24" s="49"/>
    </row>
    <row r="25" spans="1:23" ht="45" x14ac:dyDescent="0.25">
      <c r="A25" s="49"/>
      <c r="B25" s="95" t="s">
        <v>64</v>
      </c>
      <c r="C25" s="3">
        <v>6</v>
      </c>
      <c r="D25" s="39" t="s">
        <v>65</v>
      </c>
      <c r="E25" s="3">
        <v>8</v>
      </c>
      <c r="F25" s="39" t="s">
        <v>65</v>
      </c>
      <c r="G25" s="3">
        <v>6</v>
      </c>
      <c r="H25" s="39" t="s">
        <v>65</v>
      </c>
      <c r="I25" s="3">
        <v>6</v>
      </c>
      <c r="J25" s="39" t="s">
        <v>65</v>
      </c>
      <c r="K25" s="3">
        <v>6</v>
      </c>
      <c r="L25" s="39" t="s">
        <v>65</v>
      </c>
      <c r="M25" s="3">
        <v>6</v>
      </c>
      <c r="N25" s="39" t="s">
        <v>65</v>
      </c>
      <c r="O25" s="3">
        <v>5</v>
      </c>
      <c r="P25" s="39" t="s">
        <v>65</v>
      </c>
      <c r="Q25" s="3">
        <v>4</v>
      </c>
      <c r="R25" s="39" t="s">
        <v>65</v>
      </c>
      <c r="S25" s="3">
        <v>3</v>
      </c>
      <c r="T25" s="39" t="s">
        <v>65</v>
      </c>
      <c r="U25" s="3">
        <v>4</v>
      </c>
      <c r="V25" s="39" t="s">
        <v>65</v>
      </c>
      <c r="W25" s="49"/>
    </row>
    <row r="26" spans="1:23" x14ac:dyDescent="0.25">
      <c r="A26" s="49"/>
      <c r="B26" s="96" t="s">
        <v>68</v>
      </c>
      <c r="C26" s="4">
        <v>6</v>
      </c>
      <c r="D26" s="67">
        <f t="shared" ref="D26:D27" si="10">C26/C$25*100</f>
        <v>100</v>
      </c>
      <c r="E26" s="4">
        <v>8</v>
      </c>
      <c r="F26" s="67">
        <f t="shared" ref="F26:F27" si="11">E26/E$25*100</f>
        <v>100</v>
      </c>
      <c r="G26" s="4">
        <v>6</v>
      </c>
      <c r="H26" s="67">
        <f t="shared" ref="H26:H27" si="12">G26/G$25*100</f>
        <v>100</v>
      </c>
      <c r="I26" s="4">
        <v>6</v>
      </c>
      <c r="J26" s="67">
        <f t="shared" ref="J26:J27" si="13">I26/I$25*100</f>
        <v>100</v>
      </c>
      <c r="K26" s="4">
        <v>6</v>
      </c>
      <c r="L26" s="67">
        <f t="shared" ref="L26:L27" si="14">K26/K$25*100</f>
        <v>100</v>
      </c>
      <c r="M26" s="4">
        <v>6</v>
      </c>
      <c r="N26" s="67">
        <f t="shared" ref="N26:N27" si="15">M26/M$25*100</f>
        <v>100</v>
      </c>
      <c r="O26" s="4">
        <v>5</v>
      </c>
      <c r="P26" s="67">
        <f t="shared" ref="P26:P27" si="16">O26/O$25*100</f>
        <v>100</v>
      </c>
      <c r="Q26" s="4">
        <v>4</v>
      </c>
      <c r="R26" s="67">
        <f t="shared" ref="R26:R27" si="17">Q26/Q$25*100</f>
        <v>100</v>
      </c>
      <c r="S26" s="4">
        <v>3</v>
      </c>
      <c r="T26" s="67">
        <f t="shared" ref="T26:T27" si="18">S26/S$25*100</f>
        <v>100</v>
      </c>
      <c r="U26" s="4">
        <v>4</v>
      </c>
      <c r="V26" s="67">
        <f t="shared" ref="V26" si="19">U26/U$25*100</f>
        <v>100</v>
      </c>
      <c r="W26" s="49"/>
    </row>
    <row r="27" spans="1:23" ht="31.5" customHeight="1" thickBot="1" x14ac:dyDescent="0.3">
      <c r="A27" s="49"/>
      <c r="B27" s="97" t="s">
        <v>69</v>
      </c>
      <c r="C27" s="6">
        <v>0</v>
      </c>
      <c r="D27" s="64">
        <f t="shared" si="10"/>
        <v>0</v>
      </c>
      <c r="E27" s="6">
        <v>0</v>
      </c>
      <c r="F27" s="64">
        <f t="shared" si="11"/>
        <v>0</v>
      </c>
      <c r="G27" s="6">
        <v>0</v>
      </c>
      <c r="H27" s="64">
        <f t="shared" si="12"/>
        <v>0</v>
      </c>
      <c r="I27" s="6">
        <v>0</v>
      </c>
      <c r="J27" s="64">
        <f t="shared" si="13"/>
        <v>0</v>
      </c>
      <c r="K27" s="6">
        <v>0</v>
      </c>
      <c r="L27" s="64">
        <f t="shared" si="14"/>
        <v>0</v>
      </c>
      <c r="M27" s="6">
        <v>0</v>
      </c>
      <c r="N27" s="64">
        <f t="shared" si="15"/>
        <v>0</v>
      </c>
      <c r="O27" s="6">
        <v>0</v>
      </c>
      <c r="P27" s="64">
        <f t="shared" si="16"/>
        <v>0</v>
      </c>
      <c r="Q27" s="6">
        <v>0</v>
      </c>
      <c r="R27" s="64">
        <f t="shared" si="17"/>
        <v>0</v>
      </c>
      <c r="S27" s="6">
        <v>0</v>
      </c>
      <c r="T27" s="64">
        <f t="shared" si="18"/>
        <v>0</v>
      </c>
      <c r="U27" s="6">
        <v>0</v>
      </c>
      <c r="V27" s="64">
        <f t="shared" ref="V27" si="20">U27/U$25*100</f>
        <v>0</v>
      </c>
      <c r="W27" s="49"/>
    </row>
    <row r="28" spans="1:23" ht="51" customHeight="1" x14ac:dyDescent="0.25">
      <c r="A28" s="49"/>
      <c r="B28" s="127" t="s">
        <v>70</v>
      </c>
      <c r="C28" s="127"/>
      <c r="D28" s="127"/>
      <c r="E28" s="127"/>
      <c r="F28" s="127"/>
      <c r="G28" s="127"/>
      <c r="H28" s="127"/>
      <c r="I28" s="127"/>
      <c r="J28" s="127"/>
      <c r="K28" s="127"/>
      <c r="L28" s="127"/>
      <c r="M28" s="127"/>
      <c r="N28" s="127"/>
      <c r="O28" s="127"/>
      <c r="P28" s="127"/>
      <c r="Q28" s="49"/>
      <c r="R28" s="49"/>
      <c r="S28" s="49"/>
      <c r="T28" s="49"/>
      <c r="U28" s="49"/>
      <c r="V28" s="49"/>
      <c r="W28" s="49"/>
    </row>
    <row r="29" spans="1:23" x14ac:dyDescent="0.25">
      <c r="A29" s="49"/>
      <c r="B29" s="49"/>
      <c r="C29" s="49"/>
      <c r="D29" s="49"/>
      <c r="E29" s="49"/>
      <c r="F29" s="49"/>
      <c r="G29" s="49"/>
      <c r="H29" s="49"/>
      <c r="I29" s="49"/>
      <c r="J29" s="49"/>
      <c r="K29" s="49"/>
      <c r="L29" s="49"/>
      <c r="M29" s="49"/>
      <c r="N29" s="49"/>
      <c r="O29" s="49"/>
      <c r="P29" s="49"/>
      <c r="Q29" s="49"/>
      <c r="R29" s="49"/>
      <c r="S29" s="49"/>
      <c r="T29" s="49"/>
      <c r="U29" s="49"/>
      <c r="V29" s="49"/>
      <c r="W29" s="49"/>
    </row>
    <row r="30" spans="1:23" x14ac:dyDescent="0.25">
      <c r="A30" s="49"/>
      <c r="B30" s="49"/>
      <c r="C30" s="49"/>
      <c r="D30" s="49"/>
      <c r="E30" s="49"/>
      <c r="F30" s="49"/>
      <c r="G30" s="49"/>
      <c r="H30" s="49"/>
      <c r="I30" s="49"/>
      <c r="J30" s="49"/>
      <c r="K30" s="49"/>
      <c r="L30" s="49"/>
      <c r="M30" s="49"/>
      <c r="N30" s="49"/>
      <c r="O30" s="49"/>
      <c r="P30" s="49"/>
      <c r="Q30" s="49"/>
      <c r="R30" s="49"/>
      <c r="S30" s="49"/>
      <c r="T30" s="49"/>
      <c r="U30" s="49"/>
      <c r="V30" s="49"/>
      <c r="W30" s="49"/>
    </row>
    <row r="34" spans="5:66" x14ac:dyDescent="0.25">
      <c r="E34" s="13"/>
    </row>
    <row r="35" spans="5:66" x14ac:dyDescent="0.25">
      <c r="BN35" s="36"/>
    </row>
  </sheetData>
  <mergeCells count="20">
    <mergeCell ref="U4:V4"/>
    <mergeCell ref="S23:T23"/>
    <mergeCell ref="C22:V22"/>
    <mergeCell ref="L20:M20"/>
    <mergeCell ref="U23:V23"/>
    <mergeCell ref="N20:O20"/>
    <mergeCell ref="C20:E20"/>
    <mergeCell ref="F20:G20"/>
    <mergeCell ref="H20:I20"/>
    <mergeCell ref="J20:K20"/>
    <mergeCell ref="B22:B24"/>
    <mergeCell ref="L2:M2"/>
    <mergeCell ref="N2:O2"/>
    <mergeCell ref="S4:T4"/>
    <mergeCell ref="B2:C2"/>
    <mergeCell ref="D2:E2"/>
    <mergeCell ref="F2:G2"/>
    <mergeCell ref="H2:I2"/>
    <mergeCell ref="J2:K2"/>
    <mergeCell ref="B3:B5"/>
  </mergeCells>
  <conditionalFormatting sqref="C6:C11">
    <cfRule type="expression" dxfId="54" priority="97">
      <formula>C$11&lt;SUM(C$6:C$10)</formula>
    </cfRule>
    <cfRule type="expression" dxfId="53" priority="51">
      <formula>C$11&gt;SUM(C$6:C$10)</formula>
    </cfRule>
    <cfRule type="expression" dxfId="52" priority="23">
      <formula>C$11&gt;SUM(C$6:C$10)</formula>
    </cfRule>
    <cfRule type="expression" dxfId="51" priority="24">
      <formula>C$11&lt;SUM(C$6:C$10)</formula>
    </cfRule>
  </conditionalFormatting>
  <conditionalFormatting sqref="C11:C12">
    <cfRule type="expression" dxfId="50" priority="63">
      <formula>C$11&gt;C$12</formula>
    </cfRule>
  </conditionalFormatting>
  <conditionalFormatting sqref="C12">
    <cfRule type="expression" dxfId="49" priority="65">
      <formula>#REF!&lt;SUM(C$6:C$10)</formula>
    </cfRule>
    <cfRule type="expression" dxfId="48" priority="64">
      <formula>#REF!&gt;SUM(C$6:C$10)</formula>
    </cfRule>
  </conditionalFormatting>
  <conditionalFormatting sqref="C26">
    <cfRule type="expression" dxfId="47" priority="57">
      <formula>C$26&gt;C$25</formula>
    </cfRule>
  </conditionalFormatting>
  <conditionalFormatting sqref="C27">
    <cfRule type="expression" dxfId="46" priority="56">
      <formula>C$27&gt;C$25</formula>
    </cfRule>
  </conditionalFormatting>
  <conditionalFormatting sqref="E6:E11">
    <cfRule type="expression" dxfId="45" priority="91">
      <formula>E$11&gt;SUM(E$6:E$10)</formula>
    </cfRule>
    <cfRule type="expression" dxfId="44" priority="92">
      <formula>E$11&lt;SUM(E$6:E$10)</formula>
    </cfRule>
  </conditionalFormatting>
  <conditionalFormatting sqref="E11:E12 G11:G12 I11:I12">
    <cfRule type="expression" dxfId="43" priority="66">
      <formula>E$11&gt;E$12</formula>
    </cfRule>
  </conditionalFormatting>
  <conditionalFormatting sqref="E12 G12 I12 K12">
    <cfRule type="expression" dxfId="42" priority="68">
      <formula>#REF!&lt;SUM(E$6:E$10)</formula>
    </cfRule>
    <cfRule type="expression" dxfId="41" priority="67">
      <formula>#REF!&gt;SUM(E$6:E$10)</formula>
    </cfRule>
  </conditionalFormatting>
  <conditionalFormatting sqref="E26 G26 I26 K26 M26 O26 Q26 S26 U26">
    <cfRule type="expression" dxfId="40" priority="70">
      <formula>E$26&gt;E$25</formula>
    </cfRule>
  </conditionalFormatting>
  <conditionalFormatting sqref="E27 G27 I27 K27 M27 O27 Q27 S27 U27">
    <cfRule type="expression" dxfId="39" priority="69">
      <formula>E$27&gt;E$25</formula>
    </cfRule>
  </conditionalFormatting>
  <conditionalFormatting sqref="G6:G11 I6:I11 K6:K11 S6:S11 U6:U11">
    <cfRule type="expression" dxfId="38" priority="109">
      <formula>G$11&lt;SUM(G$6:G$10)</formula>
    </cfRule>
  </conditionalFormatting>
  <conditionalFormatting sqref="G6:G11 I6:I11 K6:K11 U6:U11">
    <cfRule type="expression" dxfId="37" priority="108">
      <formula>G$11&gt;SUM(G$6:G$10)</formula>
    </cfRule>
  </conditionalFormatting>
  <conditionalFormatting sqref="K11:K12">
    <cfRule type="expression" dxfId="36" priority="3">
      <formula>K$11&gt;K$12</formula>
    </cfRule>
  </conditionalFormatting>
  <conditionalFormatting sqref="K12">
    <cfRule type="expression" dxfId="35" priority="4">
      <formula>#REF!&gt;SUM(K$6:K$10)</formula>
    </cfRule>
    <cfRule type="expression" dxfId="34" priority="5">
      <formula>#REF!&lt;SUM(K$6:K$10)</formula>
    </cfRule>
  </conditionalFormatting>
  <conditionalFormatting sqref="M6:M11">
    <cfRule type="expression" dxfId="33" priority="1">
      <formula>M$11&gt;SUM(M$6:M$10)</formula>
    </cfRule>
    <cfRule type="expression" dxfId="32" priority="2">
      <formula>M$11&lt;SUM(M$6:M$10)</formula>
    </cfRule>
  </conditionalFormatting>
  <conditionalFormatting sqref="M11:M12">
    <cfRule type="expression" dxfId="31" priority="11">
      <formula>M$11&gt;M$12</formula>
    </cfRule>
  </conditionalFormatting>
  <conditionalFormatting sqref="M12">
    <cfRule type="expression" dxfId="30" priority="13">
      <formula>#REF!&lt;SUM(M$6:M$10)</formula>
    </cfRule>
    <cfRule type="expression" dxfId="29" priority="12">
      <formula>#REF!&gt;SUM(M$6:M$10)</formula>
    </cfRule>
  </conditionalFormatting>
  <conditionalFormatting sqref="O6:O11">
    <cfRule type="expression" dxfId="28" priority="10">
      <formula>O$11&lt;SUM(O$6:O$10)</formula>
    </cfRule>
    <cfRule type="expression" dxfId="27" priority="9">
      <formula>O$11&gt;SUM(O$6:O$10)</formula>
    </cfRule>
  </conditionalFormatting>
  <conditionalFormatting sqref="O11:O12">
    <cfRule type="expression" dxfId="26" priority="6">
      <formula>O$11&gt;O$12</formula>
    </cfRule>
  </conditionalFormatting>
  <conditionalFormatting sqref="O12">
    <cfRule type="expression" dxfId="25" priority="7">
      <formula>#REF!&gt;SUM(O$6:O$10)</formula>
    </cfRule>
    <cfRule type="expression" dxfId="24" priority="8">
      <formula>#REF!&lt;SUM(O$6:O$10)</formula>
    </cfRule>
  </conditionalFormatting>
  <conditionalFormatting sqref="Q6:Q11">
    <cfRule type="expression" dxfId="23" priority="20">
      <formula>Q$11&lt;SUM(Q$6:Q$10)</formula>
    </cfRule>
    <cfRule type="expression" dxfId="22" priority="19">
      <formula>Q$11&gt;SUM(Q$6:Q$10)</formula>
    </cfRule>
  </conditionalFormatting>
  <conditionalFormatting sqref="Q11:Q12">
    <cfRule type="expression" dxfId="21" priority="14">
      <formula>Q$11&gt;Q$12</formula>
    </cfRule>
  </conditionalFormatting>
  <conditionalFormatting sqref="Q12">
    <cfRule type="expression" dxfId="20" priority="16">
      <formula>#REF!&lt;SUM(Q$6:Q$10)</formula>
    </cfRule>
    <cfRule type="expression" dxfId="19" priority="15">
      <formula>#REF!&gt;SUM(Q$6:Q$10)</formula>
    </cfRule>
  </conditionalFormatting>
  <conditionalFormatting sqref="S6:S11">
    <cfRule type="expression" dxfId="18" priority="58">
      <formula>S$11&gt;SUM(S$6:S$10)</formula>
    </cfRule>
    <cfRule type="expression" dxfId="17" priority="59">
      <formula>S$11&lt;SUM(S$6:S$10)</formula>
    </cfRule>
  </conditionalFormatting>
  <conditionalFormatting sqref="S11:S12">
    <cfRule type="expression" dxfId="16" priority="25">
      <formula>S$11&gt;S$12</formula>
    </cfRule>
  </conditionalFormatting>
  <conditionalFormatting sqref="S12">
    <cfRule type="expression" dxfId="15" priority="27">
      <formula>#REF!&lt;SUM(S$6:S$10)</formula>
    </cfRule>
    <cfRule type="expression" dxfId="14" priority="26">
      <formula>#REF!&gt;SUM(S$6:S$10)</formula>
    </cfRule>
  </conditionalFormatting>
  <conditionalFormatting sqref="U11:U12">
    <cfRule type="expression" dxfId="13" priority="105">
      <formula>U$11&gt;U$12</formula>
    </cfRule>
  </conditionalFormatting>
  <conditionalFormatting sqref="U12">
    <cfRule type="expression" dxfId="12" priority="106">
      <formula>#REF!&gt;SUM(U$6:U$10)</formula>
    </cfRule>
    <cfRule type="expression" dxfId="11" priority="107">
      <formula>#REF!&lt;SUM(U$6:U$10)</formula>
    </cfRule>
  </conditionalFormatting>
  <dataValidations count="1">
    <dataValidation allowBlank="1" showErrorMessage="1" sqref="C25:V25" xr:uid="{00000000-0002-0000-0300-000000000000}"/>
  </dataValidations>
  <pageMargins left="0.7" right="0.7" top="0.75" bottom="0.75" header="0.3" footer="0.3"/>
  <pageSetup scale="59" fitToWidth="2" fitToHeight="2" orientation="landscape"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4"/>
  <sheetViews>
    <sheetView showWhiteSpace="0" zoomScaleNormal="100" workbookViewId="0">
      <selection activeCell="M8" sqref="M8"/>
    </sheetView>
  </sheetViews>
  <sheetFormatPr defaultColWidth="5.7109375" defaultRowHeight="15" x14ac:dyDescent="0.25"/>
  <cols>
    <col min="1" max="1" width="3.7109375" style="1" customWidth="1"/>
    <col min="2" max="2" width="25.85546875" style="1" customWidth="1"/>
    <col min="3" max="16" width="5.42578125" style="14" customWidth="1"/>
    <col min="17" max="16384" width="5.7109375" style="1"/>
  </cols>
  <sheetData>
    <row r="1" spans="1:23" x14ac:dyDescent="0.25">
      <c r="A1" s="49"/>
      <c r="B1" s="49"/>
      <c r="C1" s="68"/>
      <c r="D1" s="68"/>
      <c r="E1" s="68"/>
      <c r="F1" s="68"/>
      <c r="G1" s="68"/>
      <c r="H1" s="68"/>
      <c r="I1" s="68"/>
      <c r="J1" s="68"/>
      <c r="K1" s="68"/>
      <c r="L1" s="68"/>
      <c r="M1" s="68"/>
      <c r="N1" s="68"/>
      <c r="O1" s="68"/>
      <c r="P1" s="68"/>
      <c r="Q1" s="49"/>
      <c r="R1" s="49"/>
      <c r="S1" s="49"/>
      <c r="T1" s="49"/>
      <c r="U1" s="49"/>
      <c r="V1" s="49"/>
      <c r="W1" s="49"/>
    </row>
    <row r="2" spans="1:23" ht="19.5" thickBot="1" x14ac:dyDescent="0.3">
      <c r="A2" s="49"/>
      <c r="B2" s="60" t="s">
        <v>71</v>
      </c>
      <c r="C2" s="68"/>
      <c r="D2" s="68"/>
      <c r="E2" s="68"/>
      <c r="F2" s="68"/>
      <c r="G2" s="68"/>
      <c r="H2" s="68"/>
      <c r="I2" s="68"/>
      <c r="J2" s="68"/>
      <c r="K2" s="68"/>
      <c r="L2" s="68"/>
      <c r="M2" s="68"/>
      <c r="N2" s="68"/>
      <c r="O2" s="68"/>
      <c r="P2" s="68"/>
      <c r="Q2" s="49"/>
      <c r="R2" s="49"/>
      <c r="S2" s="49"/>
      <c r="T2" s="49"/>
      <c r="U2" s="49"/>
      <c r="V2" s="49"/>
      <c r="W2" s="49"/>
    </row>
    <row r="3" spans="1:23" ht="15.75" customHeight="1" thickBot="1" x14ac:dyDescent="0.3">
      <c r="A3" s="49"/>
      <c r="B3" s="167" t="s">
        <v>72</v>
      </c>
      <c r="C3" s="155" t="s">
        <v>73</v>
      </c>
      <c r="D3" s="166"/>
      <c r="E3" s="166"/>
      <c r="F3" s="166"/>
      <c r="G3" s="166"/>
      <c r="H3" s="166"/>
      <c r="I3" s="166"/>
      <c r="J3" s="166"/>
      <c r="K3" s="166"/>
      <c r="L3" s="166"/>
      <c r="M3" s="166"/>
      <c r="N3" s="166"/>
      <c r="O3" s="166"/>
      <c r="P3" s="166"/>
      <c r="Q3" s="166"/>
      <c r="R3" s="166"/>
      <c r="S3" s="166"/>
      <c r="T3" s="166"/>
      <c r="U3" s="166"/>
      <c r="V3" s="156"/>
      <c r="W3" s="49"/>
    </row>
    <row r="4" spans="1:23" ht="26.25" customHeight="1" thickBot="1" x14ac:dyDescent="0.3">
      <c r="A4" s="49"/>
      <c r="B4" s="168"/>
      <c r="C4" s="119" t="s">
        <v>15</v>
      </c>
      <c r="D4" s="120"/>
      <c r="E4" s="119" t="s">
        <v>16</v>
      </c>
      <c r="F4" s="120"/>
      <c r="G4" s="119" t="s">
        <v>17</v>
      </c>
      <c r="H4" s="120"/>
      <c r="I4" s="119" t="s">
        <v>18</v>
      </c>
      <c r="J4" s="120"/>
      <c r="K4" s="119" t="s">
        <v>19</v>
      </c>
      <c r="L4" s="120"/>
      <c r="M4" s="119" t="s">
        <v>20</v>
      </c>
      <c r="N4" s="120"/>
      <c r="O4" s="119" t="s">
        <v>21</v>
      </c>
      <c r="P4" s="120"/>
      <c r="Q4" s="119" t="s">
        <v>22</v>
      </c>
      <c r="R4" s="120"/>
      <c r="S4" s="155" t="s">
        <v>23</v>
      </c>
      <c r="T4" s="156"/>
      <c r="U4" s="155" t="s">
        <v>85</v>
      </c>
      <c r="V4" s="156"/>
      <c r="W4" s="49"/>
    </row>
    <row r="5" spans="1:23" ht="15.75" thickBot="1" x14ac:dyDescent="0.3">
      <c r="A5" s="49"/>
      <c r="B5" s="169"/>
      <c r="C5" s="78" t="s">
        <v>29</v>
      </c>
      <c r="D5" s="79" t="s">
        <v>30</v>
      </c>
      <c r="E5" s="78" t="s">
        <v>29</v>
      </c>
      <c r="F5" s="79" t="s">
        <v>30</v>
      </c>
      <c r="G5" s="78" t="s">
        <v>29</v>
      </c>
      <c r="H5" s="80" t="s">
        <v>30</v>
      </c>
      <c r="I5" s="81" t="s">
        <v>29</v>
      </c>
      <c r="J5" s="79" t="s">
        <v>30</v>
      </c>
      <c r="K5" s="78" t="s">
        <v>29</v>
      </c>
      <c r="L5" s="79" t="s">
        <v>30</v>
      </c>
      <c r="M5" s="78" t="s">
        <v>29</v>
      </c>
      <c r="N5" s="80" t="s">
        <v>30</v>
      </c>
      <c r="O5" s="78" t="s">
        <v>29</v>
      </c>
      <c r="P5" s="80" t="s">
        <v>30</v>
      </c>
      <c r="Q5" s="78" t="s">
        <v>29</v>
      </c>
      <c r="R5" s="80" t="s">
        <v>30</v>
      </c>
      <c r="S5" s="78" t="s">
        <v>29</v>
      </c>
      <c r="T5" s="80" t="s">
        <v>30</v>
      </c>
      <c r="U5" s="78" t="s">
        <v>29</v>
      </c>
      <c r="V5" s="80" t="s">
        <v>30</v>
      </c>
      <c r="W5" s="49"/>
    </row>
    <row r="6" spans="1:23" ht="51.75" customHeight="1" x14ac:dyDescent="0.25">
      <c r="A6" s="49"/>
      <c r="B6" s="102" t="s">
        <v>74</v>
      </c>
      <c r="C6" s="10">
        <v>6</v>
      </c>
      <c r="D6" s="69" t="s">
        <v>65</v>
      </c>
      <c r="E6" s="10">
        <v>8</v>
      </c>
      <c r="F6" s="70" t="s">
        <v>65</v>
      </c>
      <c r="G6" s="11">
        <v>6</v>
      </c>
      <c r="H6" s="69" t="s">
        <v>65</v>
      </c>
      <c r="I6" s="10">
        <v>7</v>
      </c>
      <c r="J6" s="69" t="s">
        <v>65</v>
      </c>
      <c r="K6" s="10">
        <v>8</v>
      </c>
      <c r="L6" s="70" t="s">
        <v>65</v>
      </c>
      <c r="M6" s="10">
        <v>8</v>
      </c>
      <c r="N6" s="70" t="s">
        <v>65</v>
      </c>
      <c r="O6" s="10">
        <v>6</v>
      </c>
      <c r="P6" s="70" t="s">
        <v>65</v>
      </c>
      <c r="Q6" s="10">
        <v>7</v>
      </c>
      <c r="R6" s="70" t="s">
        <v>65</v>
      </c>
      <c r="S6" s="10">
        <v>7</v>
      </c>
      <c r="T6" s="70" t="s">
        <v>65</v>
      </c>
      <c r="U6" s="10">
        <v>9</v>
      </c>
      <c r="V6" s="70" t="s">
        <v>65</v>
      </c>
      <c r="W6" s="49"/>
    </row>
    <row r="7" spans="1:23" ht="47.25" customHeight="1" x14ac:dyDescent="0.25">
      <c r="A7" s="49"/>
      <c r="B7" s="103" t="s">
        <v>75</v>
      </c>
      <c r="C7" s="5">
        <v>6</v>
      </c>
      <c r="D7" s="71">
        <f>C7/C$6*100</f>
        <v>100</v>
      </c>
      <c r="E7" s="5">
        <v>8</v>
      </c>
      <c r="F7" s="71">
        <f>E7/E$6*100</f>
        <v>100</v>
      </c>
      <c r="G7" s="5">
        <v>5</v>
      </c>
      <c r="H7" s="67">
        <f>G7/G$6*100</f>
        <v>83.333333333333343</v>
      </c>
      <c r="I7" s="4">
        <v>7</v>
      </c>
      <c r="J7" s="71">
        <f>I7/I$6*100</f>
        <v>100</v>
      </c>
      <c r="K7" s="5">
        <v>6</v>
      </c>
      <c r="L7" s="71">
        <f>K7/K$6*100</f>
        <v>75</v>
      </c>
      <c r="M7" s="5">
        <v>3</v>
      </c>
      <c r="N7" s="67">
        <f>M7/M$6*100</f>
        <v>37.5</v>
      </c>
      <c r="O7" s="5">
        <v>1</v>
      </c>
      <c r="P7" s="67">
        <f>O7/O$6*100</f>
        <v>16.666666666666664</v>
      </c>
      <c r="Q7" s="5">
        <v>0</v>
      </c>
      <c r="R7" s="67">
        <v>0</v>
      </c>
      <c r="S7" s="5">
        <v>0</v>
      </c>
      <c r="T7" s="67">
        <v>0</v>
      </c>
      <c r="U7" s="5">
        <v>0</v>
      </c>
      <c r="V7" s="67">
        <v>0</v>
      </c>
      <c r="W7" s="49"/>
    </row>
    <row r="8" spans="1:23" ht="32.25" customHeight="1" x14ac:dyDescent="0.25">
      <c r="A8" s="72"/>
      <c r="B8" s="103" t="s">
        <v>76</v>
      </c>
      <c r="C8" s="5">
        <v>0</v>
      </c>
      <c r="D8" s="71">
        <f>C8/C$6*100</f>
        <v>0</v>
      </c>
      <c r="E8" s="5">
        <v>0</v>
      </c>
      <c r="F8" s="71">
        <f>E8/E$6*100</f>
        <v>0</v>
      </c>
      <c r="G8" s="5">
        <v>0</v>
      </c>
      <c r="H8" s="67">
        <f>G8/G$6*100</f>
        <v>0</v>
      </c>
      <c r="I8" s="4">
        <v>0</v>
      </c>
      <c r="J8" s="71">
        <f>I8/I$6*100</f>
        <v>0</v>
      </c>
      <c r="K8" s="5">
        <v>2</v>
      </c>
      <c r="L8" s="71">
        <f>K8/K$6*100</f>
        <v>25</v>
      </c>
      <c r="M8" s="5">
        <v>3</v>
      </c>
      <c r="N8" s="67">
        <f>M8/M$6*100</f>
        <v>37.5</v>
      </c>
      <c r="O8" s="5">
        <v>3</v>
      </c>
      <c r="P8" s="67">
        <f>O8/O$6*100</f>
        <v>50</v>
      </c>
      <c r="Q8" s="5">
        <v>7</v>
      </c>
      <c r="R8" s="67">
        <f>Q8/Q$6*100</f>
        <v>100</v>
      </c>
      <c r="S8" s="5">
        <v>7</v>
      </c>
      <c r="T8" s="67">
        <f>S8/S$6*100</f>
        <v>100</v>
      </c>
      <c r="U8" s="5">
        <v>9</v>
      </c>
      <c r="V8" s="67">
        <f>U8/U$6*100</f>
        <v>100</v>
      </c>
      <c r="W8" s="49"/>
    </row>
    <row r="9" spans="1:23" ht="49.5" customHeight="1" thickBot="1" x14ac:dyDescent="0.3">
      <c r="A9" s="49"/>
      <c r="B9" s="104" t="s">
        <v>77</v>
      </c>
      <c r="C9" s="7">
        <v>0</v>
      </c>
      <c r="D9" s="63">
        <f>C9/C$6*100</f>
        <v>0</v>
      </c>
      <c r="E9" s="7">
        <v>0</v>
      </c>
      <c r="F9" s="63">
        <f>E9/E$6*100</f>
        <v>0</v>
      </c>
      <c r="G9" s="7">
        <v>1</v>
      </c>
      <c r="H9" s="64">
        <f>G9/G$6*100</f>
        <v>16.666666666666664</v>
      </c>
      <c r="I9" s="6">
        <v>0</v>
      </c>
      <c r="J9" s="63">
        <f>I9/I$6*100</f>
        <v>0</v>
      </c>
      <c r="K9" s="7">
        <v>0</v>
      </c>
      <c r="L9" s="63">
        <f>K9/K$6*100</f>
        <v>0</v>
      </c>
      <c r="M9" s="7">
        <v>2</v>
      </c>
      <c r="N9" s="64">
        <f>M9/M$6*100</f>
        <v>25</v>
      </c>
      <c r="O9" s="7">
        <v>2</v>
      </c>
      <c r="P9" s="64">
        <f>O9/O$6*100</f>
        <v>33.333333333333329</v>
      </c>
      <c r="Q9" s="7">
        <v>0</v>
      </c>
      <c r="R9" s="64">
        <f>Q9/Q$6*100</f>
        <v>0</v>
      </c>
      <c r="S9" s="7">
        <v>0</v>
      </c>
      <c r="T9" s="64">
        <f>S9/S$6*100</f>
        <v>0</v>
      </c>
      <c r="U9" s="7">
        <v>0</v>
      </c>
      <c r="V9" s="64">
        <f>U9/U$6*100</f>
        <v>0</v>
      </c>
      <c r="W9" s="49"/>
    </row>
    <row r="10" spans="1:23" x14ac:dyDescent="0.25">
      <c r="A10" s="49"/>
      <c r="B10" s="73"/>
      <c r="C10" s="74"/>
      <c r="D10" s="74"/>
      <c r="E10" s="74"/>
      <c r="F10" s="74"/>
      <c r="G10" s="74"/>
      <c r="H10" s="74"/>
      <c r="I10" s="74"/>
      <c r="J10" s="74"/>
      <c r="K10" s="74"/>
      <c r="L10" s="74"/>
      <c r="M10" s="74"/>
      <c r="N10" s="74"/>
      <c r="O10" s="74"/>
      <c r="P10" s="74"/>
      <c r="Q10" s="49"/>
      <c r="R10" s="49"/>
      <c r="S10" s="49"/>
      <c r="T10" s="49"/>
      <c r="U10" s="49"/>
      <c r="V10" s="49"/>
      <c r="W10" s="49"/>
    </row>
    <row r="11" spans="1:23" x14ac:dyDescent="0.25">
      <c r="A11" s="49"/>
      <c r="B11" s="49"/>
      <c r="C11" s="68"/>
      <c r="D11" s="68"/>
      <c r="E11" s="68"/>
      <c r="F11" s="68"/>
      <c r="G11" s="68"/>
      <c r="H11" s="68"/>
      <c r="I11" s="68"/>
      <c r="J11" s="68"/>
      <c r="K11" s="68"/>
      <c r="L11" s="68"/>
      <c r="M11" s="68"/>
      <c r="N11" s="68"/>
      <c r="O11" s="68"/>
      <c r="P11" s="68"/>
      <c r="Q11" s="49"/>
      <c r="R11" s="49"/>
      <c r="S11" s="49"/>
      <c r="T11" s="49"/>
      <c r="U11" s="49"/>
      <c r="V11" s="49"/>
      <c r="W11" s="49"/>
    </row>
    <row r="12" spans="1:23" x14ac:dyDescent="0.25">
      <c r="A12" s="49"/>
      <c r="B12" s="49"/>
      <c r="C12" s="68"/>
      <c r="D12" s="68"/>
      <c r="E12" s="68"/>
      <c r="F12" s="68"/>
      <c r="G12" s="68"/>
      <c r="H12" s="68"/>
      <c r="I12" s="68"/>
      <c r="J12" s="68"/>
      <c r="K12" s="68"/>
      <c r="L12" s="68"/>
      <c r="M12" s="68"/>
      <c r="N12" s="68"/>
      <c r="O12" s="68"/>
      <c r="P12" s="68"/>
      <c r="Q12" s="49"/>
      <c r="R12" s="49"/>
      <c r="S12" s="49"/>
      <c r="T12" s="49"/>
      <c r="U12" s="49"/>
      <c r="V12" s="49"/>
      <c r="W12" s="49"/>
    </row>
    <row r="13" spans="1:23" x14ac:dyDescent="0.25">
      <c r="A13" s="49"/>
      <c r="B13" s="49"/>
      <c r="C13" s="68"/>
      <c r="D13" s="68"/>
      <c r="E13" s="68"/>
      <c r="F13" s="68"/>
      <c r="G13" s="68"/>
      <c r="H13" s="68"/>
      <c r="I13" s="68"/>
      <c r="J13" s="68"/>
      <c r="K13" s="68"/>
      <c r="L13" s="68"/>
      <c r="M13" s="68"/>
      <c r="N13" s="68"/>
      <c r="O13" s="68"/>
      <c r="P13" s="68"/>
      <c r="Q13" s="49"/>
      <c r="R13" s="49"/>
      <c r="S13" s="49"/>
      <c r="T13" s="49"/>
      <c r="U13" s="49"/>
      <c r="V13" s="49"/>
      <c r="W13" s="49"/>
    </row>
    <row r="14" spans="1:23" x14ac:dyDescent="0.25">
      <c r="A14" s="49"/>
      <c r="B14" s="49"/>
      <c r="C14" s="68"/>
      <c r="D14" s="68"/>
      <c r="E14" s="68"/>
      <c r="F14" s="68"/>
      <c r="G14" s="68"/>
      <c r="H14" s="68"/>
      <c r="I14" s="68"/>
      <c r="J14" s="68"/>
      <c r="K14" s="68"/>
      <c r="L14" s="68"/>
      <c r="M14" s="68"/>
      <c r="N14" s="68"/>
      <c r="O14" s="68"/>
      <c r="P14" s="68"/>
      <c r="Q14" s="49"/>
      <c r="R14" s="49"/>
      <c r="S14" s="49"/>
      <c r="T14" s="49"/>
      <c r="U14" s="49"/>
      <c r="V14" s="49"/>
      <c r="W14" s="49"/>
    </row>
  </sheetData>
  <mergeCells count="4">
    <mergeCell ref="B3:B5"/>
    <mergeCell ref="U4:V4"/>
    <mergeCell ref="S4:T4"/>
    <mergeCell ref="C3:V3"/>
  </mergeCells>
  <conditionalFormatting sqref="C6:C9">
    <cfRule type="expression" dxfId="10" priority="1">
      <formula>C$6&lt;SUM(C$7:C$9)</formula>
    </cfRule>
    <cfRule type="expression" dxfId="9" priority="2">
      <formula>C$6&gt;SUM(C$7:C$9)</formula>
    </cfRule>
  </conditionalFormatting>
  <conditionalFormatting sqref="E6:E9">
    <cfRule type="expression" dxfId="8" priority="9">
      <formula>E$6&lt;SUM(E$7:E$9)</formula>
    </cfRule>
    <cfRule type="expression" dxfId="7" priority="10">
      <formula>E$6&gt;SUM(E$7:E$9)</formula>
    </cfRule>
  </conditionalFormatting>
  <conditionalFormatting sqref="G6:G9 I6:I9 K6:K9 M6:M9 O6:O9 Q6:Q9">
    <cfRule type="expression" dxfId="6" priority="13">
      <formula>G$6&lt;SUM(G$7:G$9)</formula>
    </cfRule>
    <cfRule type="expression" dxfId="5" priority="14">
      <formula>G$6&gt;SUM(G$7:G$9)</formula>
    </cfRule>
  </conditionalFormatting>
  <conditionalFormatting sqref="S6:S9">
    <cfRule type="expression" dxfId="4" priority="3">
      <formula>S$6&lt;SUM(S$7:S$9)</formula>
    </cfRule>
    <cfRule type="expression" dxfId="3" priority="4">
      <formula>S$6&gt;SUM(S$7:S$9)</formula>
    </cfRule>
  </conditionalFormatting>
  <conditionalFormatting sqref="U6:U9">
    <cfRule type="expression" dxfId="2" priority="23">
      <formula>U$6&lt;SUM(U$7:U$9)</formula>
    </cfRule>
    <cfRule type="expression" dxfId="1" priority="24">
      <formula>U$6&gt;SUM(U$7:U$9)</formula>
    </cfRule>
  </conditionalFormatting>
  <pageMargins left="0.7" right="0.7" top="0.75" bottom="0.75" header="0.3" footer="0.3"/>
  <pageSetup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topLeftCell="A39" zoomScaleNormal="100" workbookViewId="0">
      <selection activeCell="E32" sqref="E32"/>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9.5" thickBot="1" x14ac:dyDescent="0.3">
      <c r="B2" s="60" t="s">
        <v>78</v>
      </c>
      <c r="C2" s="75"/>
    </row>
    <row r="3" spans="2:4" ht="15.75" thickBot="1" x14ac:dyDescent="0.3">
      <c r="B3" s="77" t="s">
        <v>13</v>
      </c>
      <c r="C3" s="38" t="s">
        <v>79</v>
      </c>
    </row>
    <row r="4" spans="2:4" ht="30" x14ac:dyDescent="0.25">
      <c r="B4" s="92" t="s">
        <v>80</v>
      </c>
      <c r="C4" s="16">
        <v>61</v>
      </c>
    </row>
    <row r="5" spans="2:4" ht="30.75" thickBot="1" x14ac:dyDescent="0.3">
      <c r="B5" s="101" t="s">
        <v>81</v>
      </c>
      <c r="C5" s="17">
        <v>57</v>
      </c>
    </row>
    <row r="6" spans="2:4" ht="15.75" thickBot="1" x14ac:dyDescent="0.3">
      <c r="B6" s="105" t="s">
        <v>82</v>
      </c>
      <c r="C6" s="76">
        <f>C5/C4</f>
        <v>0.93442622950819676</v>
      </c>
    </row>
    <row r="7" spans="2:4" x14ac:dyDescent="0.25">
      <c r="B7" s="12"/>
      <c r="C7" s="15"/>
    </row>
    <row r="8" spans="2:4" x14ac:dyDescent="0.25">
      <c r="B8" s="34"/>
    </row>
    <row r="15" spans="2:4" x14ac:dyDescent="0.25">
      <c r="D15" s="37"/>
    </row>
  </sheetData>
  <protectedRanges>
    <protectedRange sqref="C3" name="Range1"/>
  </protectedRanges>
  <conditionalFormatting sqref="C4:C6">
    <cfRule type="expression" dxfId="0" priority="1">
      <formula>$C$5&gt;$C$4</formula>
    </cfRule>
  </conditionalFormatting>
  <dataValidations xWindow="759" yWindow="469" count="1">
    <dataValidation allowBlank="1" showInputMessage="1" showErrorMessage="1" prompt="Please do not change this year range - doing so will make your tables noncompliant_x000a_" sqref="C3" xr:uid="{00000000-0002-0000-0500-000002000000}"/>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ColWidth="8.85546875" defaultRowHeight="15" x14ac:dyDescent="0.25"/>
  <sheetData>
    <row r="1" spans="1:1" x14ac:dyDescent="0.25">
      <c r="A1" t="s">
        <v>83</v>
      </c>
    </row>
    <row r="2" spans="1:1" x14ac:dyDescent="0.25">
      <c r="A2" t="s">
        <v>84</v>
      </c>
    </row>
  </sheetData>
  <pageMargins left="0.7" right="0.7" top="0.75" bottom="0.75" header="0.3" footer="0.3"/>
</worksheet>
</file>

<file path=docMetadata/LabelInfo.xml><?xml version="1.0" encoding="utf-8"?>
<clbl:labelList xmlns:clbl="http://schemas.microsoft.com/office/2020/mipLabelMetadata">
  <clbl:label id="{ec37a091-b9a6-47e5-98d0-903d4a419203}" enabled="0" method="" siteId="{ec37a091-b9a6-47e5-98d0-903d4a4192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Gioia, Sarah</dc:creator>
  <cp:keywords/>
  <dc:description/>
  <cp:lastModifiedBy>Zarns, Kenya</cp:lastModifiedBy>
  <cp:revision/>
  <cp:lastPrinted>2025-09-11T16:31:28Z</cp:lastPrinted>
  <dcterms:created xsi:type="dcterms:W3CDTF">2012-01-26T19:32:49Z</dcterms:created>
  <dcterms:modified xsi:type="dcterms:W3CDTF">2025-10-09T18:01:33Z</dcterms:modified>
  <cp:category/>
  <cp:contentStatus/>
</cp:coreProperties>
</file>